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Обмен\Сидорова\Документы с сайта для работы\"/>
    </mc:Choice>
  </mc:AlternateContent>
  <bookViews>
    <workbookView xWindow="0" yWindow="0" windowWidth="28800" windowHeight="12360"/>
  </bookViews>
  <sheets>
    <sheet name="доходы" sheetId="1" r:id="rId1"/>
  </sheets>
  <definedNames>
    <definedName name="_xlnm._FilterDatabase" localSheetId="0" hidden="1">доходы!$A$14:$N$121</definedName>
    <definedName name="_xlnm.Print_Area" localSheetId="0">доходы!$A$1:$K$121</definedName>
  </definedNames>
  <calcPr calcId="152511" refMode="R1C1"/>
</workbook>
</file>

<file path=xl/calcChain.xml><?xml version="1.0" encoding="utf-8"?>
<calcChain xmlns="http://schemas.openxmlformats.org/spreadsheetml/2006/main">
  <c r="K31" i="1" l="1"/>
  <c r="K121" i="1" s="1"/>
  <c r="K14" i="1"/>
  <c r="K63" i="1" l="1"/>
  <c r="K51" i="1"/>
  <c r="K42" i="1"/>
  <c r="K24" i="1"/>
  <c r="K65" i="1"/>
  <c r="K12" i="1"/>
  <c r="K49" i="1" l="1"/>
  <c r="K21" i="1"/>
  <c r="K29" i="1" l="1"/>
  <c r="K19" i="1"/>
</calcChain>
</file>

<file path=xl/sharedStrings.xml><?xml version="1.0" encoding="utf-8"?>
<sst xmlns="http://schemas.openxmlformats.org/spreadsheetml/2006/main" count="1011" uniqueCount="321">
  <si>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</si>
  <si>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</si>
  <si>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</si>
  <si>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7588</t>
  </si>
  <si>
    <t>7554</t>
  </si>
  <si>
    <t>13</t>
  </si>
  <si>
    <t>053</t>
  </si>
  <si>
    <t>Дотации бюджетам муниципальных районов на поддержку мер по обеспечению сбалансированности бюджетов</t>
  </si>
  <si>
    <t>2</t>
  </si>
  <si>
    <t>999</t>
  </si>
  <si>
    <t>001</t>
  </si>
  <si>
    <t>151</t>
  </si>
  <si>
    <t>024</t>
  </si>
  <si>
    <t>130</t>
  </si>
  <si>
    <t>Налог на прибыль организаций, зачисляемый в бюджеты субъектов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</si>
  <si>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</si>
  <si>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</si>
  <si>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ВСЕГО:</t>
  </si>
  <si>
    <t>Единый налог на вмененный доход для отдельных видов деятельности</t>
  </si>
  <si>
    <t>Единый сельскохозяйственный налог</t>
  </si>
  <si>
    <t>№ строки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</si>
  <si>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</si>
  <si>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100</t>
  </si>
  <si>
    <t>230</t>
  </si>
  <si>
    <t>240</t>
  </si>
  <si>
    <t>250</t>
  </si>
  <si>
    <t>260</t>
  </si>
  <si>
    <t>1</t>
  </si>
  <si>
    <t>01</t>
  </si>
  <si>
    <t>7517</t>
  </si>
  <si>
    <t>7604</t>
  </si>
  <si>
    <t>7513</t>
  </si>
  <si>
    <t>7552</t>
  </si>
  <si>
    <t>7514</t>
  </si>
  <si>
    <t>7519</t>
  </si>
  <si>
    <t>2711</t>
  </si>
  <si>
    <t>7511</t>
  </si>
  <si>
    <t>0151</t>
  </si>
  <si>
    <t>069</t>
  </si>
  <si>
    <t>013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</si>
  <si>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</si>
  <si>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</si>
  <si>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</si>
  <si>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7564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</si>
  <si>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</si>
  <si>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7518</t>
  </si>
  <si>
    <t>(тыс.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</si>
  <si>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</si>
  <si>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</si>
  <si>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</si>
  <si>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014</t>
  </si>
  <si>
    <t>Проценты, полученные от предоставления бюджетных кредитов внутри страны за счет средств бюджетов муниципальных районов</t>
  </si>
  <si>
    <t>188</t>
  </si>
  <si>
    <t>048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</si>
  <si>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</si>
  <si>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</si>
  <si>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</si>
  <si>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</si>
  <si>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</si>
  <si>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7429</t>
  </si>
  <si>
    <t>Плата за выбросы загрязняющих веществ в атмосферный воздух стационарными объектами</t>
  </si>
  <si>
    <t>7601</t>
  </si>
  <si>
    <t>05</t>
  </si>
  <si>
    <t>08</t>
  </si>
  <si>
    <t>11</t>
  </si>
  <si>
    <t>12</t>
  </si>
  <si>
    <t>14</t>
  </si>
  <si>
    <t>16</t>
  </si>
  <si>
    <t>17</t>
  </si>
  <si>
    <t>012</t>
  </si>
  <si>
    <t>0000</t>
  </si>
  <si>
    <t>110</t>
  </si>
  <si>
    <t>02</t>
  </si>
  <si>
    <t>010</t>
  </si>
  <si>
    <t>020</t>
  </si>
  <si>
    <t>030</t>
  </si>
  <si>
    <t>040</t>
  </si>
  <si>
    <t>03</t>
  </si>
  <si>
    <t>07</t>
  </si>
  <si>
    <t>140</t>
  </si>
  <si>
    <t>120</t>
  </si>
  <si>
    <t>050</t>
  </si>
  <si>
    <t>025</t>
  </si>
  <si>
    <t>035</t>
  </si>
  <si>
    <t>410</t>
  </si>
  <si>
    <t>06</t>
  </si>
  <si>
    <t>430</t>
  </si>
  <si>
    <t>25</t>
  </si>
  <si>
    <t>060</t>
  </si>
  <si>
    <t>28</t>
  </si>
  <si>
    <t>90</t>
  </si>
  <si>
    <t>180</t>
  </si>
  <si>
    <t>000</t>
  </si>
  <si>
    <t>182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</si>
  <si>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</si>
  <si>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7492</t>
  </si>
  <si>
    <t>7570</t>
  </si>
  <si>
    <t>19</t>
  </si>
  <si>
    <t>18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</si>
  <si>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</si>
  <si>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</si>
  <si>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1021</t>
  </si>
  <si>
    <t>1031</t>
  </si>
  <si>
    <t>321</t>
  </si>
  <si>
    <t>Денежные взыскания (штрафы) за нарушение земельного законодательства</t>
  </si>
  <si>
    <t>051</t>
  </si>
  <si>
    <t>7571</t>
  </si>
  <si>
    <t>7745</t>
  </si>
  <si>
    <t>081</t>
  </si>
  <si>
    <t>Исполнено</t>
  </si>
  <si>
    <t>30</t>
  </si>
  <si>
    <t>Прочие денежные взыскания (штрафы) за правонарушения в области дорожного движения</t>
  </si>
  <si>
    <t>Приложение 2</t>
  </si>
  <si>
    <t>Код главного администратора</t>
  </si>
  <si>
    <t>Наименование главного администратора доходов бюджета/ код классификации доходов бюджета</t>
  </si>
  <si>
    <t>Наименование кода классификации доходов бюджета</t>
  </si>
  <si>
    <t>Федеральная служба по надзору в сфере природопользования</t>
  </si>
  <si>
    <t>Служба по надзору за техническим состоянием самоходных машин и других видов техники Красноярского края</t>
  </si>
  <si>
    <t>Федеральная служба по ветеринарному и фитосанитарному надзору</t>
  </si>
  <si>
    <t>Федеральная налоговая служба</t>
  </si>
  <si>
    <t>Главное управление внутренних дел по Красноярскому краю</t>
  </si>
  <si>
    <t>Федеральная служба государственной регистрации, кадастра и картографии</t>
  </si>
  <si>
    <t>Федеральное казначейство</t>
  </si>
  <si>
    <t>к Решению Пировского районного Совета депутатов</t>
  </si>
  <si>
    <t>Служба по ветеринарному надзору Красноярского края</t>
  </si>
  <si>
    <t>09</t>
  </si>
  <si>
    <t>Прочие местные налоги и сборы, мобилизуемые на территориях муниципальных районов</t>
  </si>
  <si>
    <t>670</t>
  </si>
  <si>
    <t>Администрация Пировского района Красноярского края</t>
  </si>
  <si>
    <t>075</t>
  </si>
  <si>
    <t>48</t>
  </si>
  <si>
    <t>49</t>
  </si>
  <si>
    <t>50</t>
  </si>
  <si>
    <t>51</t>
  </si>
  <si>
    <t>52</t>
  </si>
  <si>
    <t>Районный отдел образования администрации Пировского района</t>
  </si>
  <si>
    <t>760</t>
  </si>
  <si>
    <t>Финансовое управление администрации Пировского района</t>
  </si>
  <si>
    <t>910</t>
  </si>
  <si>
    <t>7397</t>
  </si>
  <si>
    <t>7398</t>
  </si>
  <si>
    <t>7412</t>
  </si>
  <si>
    <t>7413</t>
  </si>
  <si>
    <t>7555</t>
  </si>
  <si>
    <t>7563</t>
  </si>
  <si>
    <t>0640</t>
  </si>
  <si>
    <t>7566</t>
  </si>
  <si>
    <t>029</t>
  </si>
  <si>
    <t>7408</t>
  </si>
  <si>
    <t>7409</t>
  </si>
  <si>
    <t>Доходы, получаемыев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</t>
  </si>
  <si>
    <t>Доходы от сдачи в аренду имущества, соствляющего казну муниципальных районов (за исключением земельных участков)</t>
  </si>
  <si>
    <t>Доходы от продажи квартир, находящихся в собственности муниципальных районов</t>
  </si>
  <si>
    <t>Невыясненные поступления,зачисляемые в бюджеты муниципальных районов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</si>
  <si>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</si>
  <si>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</si>
  <si>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</si>
  <si>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</si>
  <si>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</si>
  <si>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</si>
  <si>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</si>
  <si>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</si>
  <si>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</si>
  <si>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</si>
  <si>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</si>
  <si>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</si>
  <si>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</si>
  <si>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</si>
  <si>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</si>
  <si>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</si>
  <si>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</si>
  <si>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54</t>
  </si>
  <si>
    <t>55</t>
  </si>
  <si>
    <t>"Об утверждении отчета об исполнении районного бюджета за 2017 год"</t>
  </si>
  <si>
    <t xml:space="preserve">   Доходы  районного бюджета по кодам  классификации доходов бюджета за 2017 год</t>
  </si>
  <si>
    <t>031</t>
  </si>
  <si>
    <t>Министерство лесного хозяйства Красноярского края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</si>
  <si>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</si>
  <si>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</si>
  <si>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</si>
  <si>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</si>
  <si>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15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</si>
  <si>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</si>
  <si>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002</t>
  </si>
  <si>
    <t>20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</si>
  <si>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</si>
  <si>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519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</si>
  <si>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</si>
  <si>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29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</si>
  <si>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</si>
  <si>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</si>
  <si>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1042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</si>
  <si>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</si>
  <si>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ХХI веке»</t>
  </si>
  <si>
    <t>1044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</si>
  <si>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</si>
  <si>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1045</t>
  </si>
  <si>
    <t>Средства на повышение размеров оплаты труда методистов муниципальных методических кабинетов (центров) сферы «Образование»,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</si>
  <si>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1046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</si>
  <si>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</si>
  <si>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</si>
  <si>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</si>
  <si>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</si>
  <si>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</si>
  <si>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</si>
  <si>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</si>
  <si>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7449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</si>
  <si>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</si>
  <si>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</si>
  <si>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</si>
  <si>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</si>
  <si>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</si>
  <si>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</si>
  <si>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7591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</si>
  <si>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</si>
  <si>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7607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</si>
  <si>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</si>
  <si>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7741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</si>
  <si>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</si>
  <si>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</si>
  <si>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</si>
  <si>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</si>
  <si>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</si>
  <si>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</si>
  <si>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</si>
  <si>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</si>
  <si>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</t>
  </si>
  <si>
    <t>082</t>
  </si>
  <si>
    <t>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</si>
  <si>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</si>
  <si>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39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</si>
  <si>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</si>
  <si>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</si>
  <si>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</si>
  <si>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</si>
  <si>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</si>
  <si>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</si>
  <si>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Налогового кодекса Российской Федерации</t>
    </r>
  </si>
  <si>
    <t>3</t>
  </si>
  <si>
    <t>4</t>
  </si>
  <si>
    <t>5</t>
  </si>
  <si>
    <t>6</t>
  </si>
  <si>
    <t>7</t>
  </si>
  <si>
    <t>8</t>
  </si>
  <si>
    <t>9</t>
  </si>
  <si>
    <t>10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</si>
  <si>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</si>
  <si>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</si>
  <si>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</si>
  <si>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</si>
  <si>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</si>
  <si>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</si>
  <si>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</si>
  <si>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</si>
  <si>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</si>
  <si>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</si>
  <si>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</si>
  <si>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</si>
  <si>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</si>
  <si>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</si>
  <si>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</si>
  <si>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</si>
  <si>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45</t>
  </si>
  <si>
    <t>46</t>
  </si>
  <si>
    <t>47</t>
  </si>
  <si>
    <t>53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</si>
  <si>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</si>
  <si>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</si>
  <si>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</si>
  <si>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</si>
  <si>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</si>
  <si>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</si>
  <si>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</si>
  <si>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</si>
  <si>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</si>
  <si>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</si>
  <si>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</si>
  <si>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</si>
  <si>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</si>
  <si>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</si>
  <si>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</si>
  <si>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</si>
  <si>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</si>
  <si>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</si>
  <si>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</si>
  <si>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</si>
  <si>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</si>
  <si>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</si>
  <si>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</si>
  <si>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</si>
  <si>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</si>
  <si>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</si>
  <si>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</si>
  <si>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</si>
  <si>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</si>
  <si>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</si>
  <si>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</si>
  <si>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</si>
  <si>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</si>
  <si>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</si>
  <si>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</si>
  <si>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</si>
  <si>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</si>
  <si>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</si>
  <si>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</si>
  <si>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</si>
  <si>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</si>
  <si>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</si>
  <si>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</si>
  <si>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</si>
  <si>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</si>
  <si>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</si>
  <si>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</si>
  <si>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</si>
  <si>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</si>
  <si>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</si>
  <si>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</si>
  <si>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>Плата за выбросы загрязняющих веществ в атмосферный воздух передвижными объектами</t>
  </si>
  <si>
    <t>108</t>
  </si>
  <si>
    <t>Единый сельскохозяйственный налог (за налоговые периоды, истекшие до 1 января 2011 года)</t>
  </si>
  <si>
    <t>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</si>
</sst>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9" fillId="0" borderId="0" xfId="0" applyFont="1"/>
    <xf numFmtId="0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5" fillId="0" borderId="0" xfId="0" applyFont="1" applyFill="1" applyBorder="1" applyAlignment="1">
      <alignment horizontal="right" vertical="top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0" fontId="4" fillId="0" borderId="0" xfId="0" applyFont="1" applyFill="1"/>
    <xf numFmtId="0" fontId="0" fillId="4" borderId="0" xfId="0" applyFill="1"/>
    <xf numFmtId="0" fontId="4" fillId="4" borderId="0" xfId="0" applyFont="1" applyFill="1"/>
    <xf numFmtId="0" fontId="12" fillId="0" borderId="4" xfId="0" applyFont="1" applyFill="1" applyBorder="1" applyAlignment="1"/>
    <xf numFmtId="0" fontId="12" fillId="0" borderId="5" xfId="0" applyFont="1" applyFill="1" applyBorder="1" applyAlignment="1"/>
    <xf numFmtId="0" fontId="12" fillId="0" borderId="6" xfId="0" applyFont="1" applyFill="1" applyBorder="1" applyAlignment="1"/>
    <xf numFmtId="0" fontId="5" fillId="0" borderId="2" xfId="0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justify" wrapText="1"/>
    </xf>
    <xf numFmtId="49" fontId="5" fillId="0" borderId="1" xfId="0" applyNumberFormat="1" applyFont="1" applyFill="1" applyBorder="1" applyAlignment="1">
      <alignment horizontal="center" vertical="justify"/>
    </xf>
    <xf numFmtId="49" fontId="5" fillId="0" borderId="1" xfId="0" applyNumberFormat="1" applyFont="1" applyFill="1" applyBorder="1" applyAlignment="1">
      <alignment horizontal="center" vertical="justify" wrapText="1"/>
    </xf>
    <xf numFmtId="49" fontId="5" fillId="0" borderId="4" xfId="0" applyNumberFormat="1" applyFont="1" applyFill="1" applyBorder="1" applyAlignment="1">
      <alignment horizontal="center" vertical="justify"/>
    </xf>
    <xf numFmtId="49" fontId="5" fillId="0" borderId="9" xfId="0" applyNumberFormat="1" applyFont="1" applyFill="1" applyBorder="1" applyAlignment="1">
      <alignment horizontal="left" vertical="justify" wrapText="1"/>
    </xf>
    <xf numFmtId="49" fontId="5" fillId="0" borderId="2" xfId="0" applyNumberFormat="1" applyFont="1" applyFill="1" applyBorder="1" applyAlignment="1">
      <alignment horizontal="left" vertical="justify" wrapText="1"/>
    </xf>
    <xf numFmtId="49" fontId="5" fillId="0" borderId="2" xfId="0" applyNumberFormat="1" applyFont="1" applyFill="1" applyBorder="1" applyAlignment="1">
      <alignment horizontal="center" vertical="justify" wrapText="1"/>
    </xf>
    <xf numFmtId="0" fontId="5" fillId="0" borderId="1" xfId="0" applyFont="1" applyFill="1" applyBorder="1" applyAlignment="1" applyProtection="1">
      <alignment horizontal="justify" wrapText="1"/>
      <protection locked="0"/>
    </xf>
    <xf numFmtId="0" fontId="5" fillId="0" borderId="1" xfId="5" applyNumberFormat="1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top"/>
    </xf>
    <xf numFmtId="49" fontId="13" fillId="3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/>
    </xf>
    <xf numFmtId="49" fontId="10" fillId="0" borderId="4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/>
    </xf>
    <xf numFmtId="2" fontId="10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 applyProtection="1">
      <alignment horizontal="justify" wrapText="1"/>
      <protection locked="0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 applyProtection="1">
      <alignment horizontal="justify" wrapText="1"/>
      <protection locked="0"/>
    </xf>
    <xf numFmtId="0" fontId="5" fillId="0" borderId="1" xfId="0" applyFont="1" applyFill="1" applyBorder="1" applyAlignment="1" applyProtection="1">
      <alignment horizontal="justify" vertical="top" wrapText="1"/>
      <protection locked="0"/>
    </xf>
    <xf numFmtId="0" fontId="5" fillId="0" borderId="1" xfId="5" applyNumberFormat="1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justify" wrapText="1"/>
    </xf>
    <xf numFmtId="0" fontId="5" fillId="4" borderId="1" xfId="5" applyNumberFormat="1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7" fillId="0" borderId="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2" fontId="6" fillId="0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Обычный" xfId="0" builtinId="0"/>
    <cellStyle name="Обычный 2" xfId="1"/>
    <cellStyle name="Обычный 2 2" xfId="2"/>
    <cellStyle name="Обычный 4" xfId="3"/>
    <cellStyle name="Обычный_Лист1" xfId="5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152400</xdr:colOff>
      <xdr:row>68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940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330200</xdr:rowOff>
    </xdr:from>
    <xdr:to>
      <xdr:col>0</xdr:col>
      <xdr:colOff>0</xdr:colOff>
      <xdr:row>42</xdr:row>
      <xdr:rowOff>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 flipV="1">
          <a:off x="0" y="17373600"/>
          <a:ext cx="0" cy="88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152400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6732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1"/>
  <sheetViews>
    <sheetView tabSelected="1" view="pageBreakPreview" topLeftCell="A119" zoomScale="95" zoomScaleNormal="95" zoomScaleSheetLayoutView="95" workbookViewId="0">
      <selection activeCell="K39" sqref="K39"/>
    </sheetView>
  </sheetViews>
  <sheetFormatPr defaultRowHeight="14.25" x14ac:dyDescent="0.2"/>
  <cols>
    <col min="1" max="1" width="15.85546875" customWidth="1"/>
    <col min="2" max="2" width="16" customWidth="1"/>
    <col min="3" max="3" width="3.5703125" bestFit="1" customWidth="1"/>
    <col min="4" max="5" width="4.140625" bestFit="1" customWidth="1"/>
    <col min="6" max="6" width="5.140625" bestFit="1" customWidth="1"/>
    <col min="7" max="7" width="4.140625" bestFit="1" customWidth="1"/>
    <col min="8" max="8" width="6.28515625" bestFit="1" customWidth="1"/>
    <col min="9" max="9" width="11" bestFit="1" customWidth="1"/>
    <col min="10" max="10" width="83.7109375" style="4" customWidth="1"/>
    <col min="11" max="11" width="21.28515625" style="4" customWidth="1"/>
    <col min="12" max="14" width="9.140625" style="16"/>
  </cols>
  <sheetData>
    <row r="1" spans="1:11" ht="15.75" x14ac:dyDescent="0.25">
      <c r="J1" s="22"/>
      <c r="K1" s="23" t="s">
        <v>112</v>
      </c>
    </row>
    <row r="2" spans="1:11" ht="20.25" customHeight="1" x14ac:dyDescent="0.25">
      <c r="J2" s="59" t="s">
        <v>123</v>
      </c>
      <c r="K2" s="59"/>
    </row>
    <row r="3" spans="1:11" ht="20.25" customHeight="1" x14ac:dyDescent="0.25">
      <c r="J3" s="59" t="s">
        <v>173</v>
      </c>
      <c r="K3" s="59"/>
    </row>
    <row r="4" spans="1:11" ht="20.25" customHeight="1" x14ac:dyDescent="0.2"/>
    <row r="5" spans="1:11" ht="20.25" customHeight="1" x14ac:dyDescent="0.2">
      <c r="A5" s="60" t="s">
        <v>174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20.25" customHeigh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5" x14ac:dyDescent="0.2">
      <c r="A7" s="3"/>
      <c r="B7" s="1"/>
      <c r="C7" s="8"/>
      <c r="D7" s="8"/>
      <c r="E7" s="8"/>
      <c r="F7" s="8"/>
      <c r="G7" s="8"/>
      <c r="H7" s="8"/>
      <c r="I7" s="8"/>
      <c r="J7" s="9"/>
      <c r="K7" s="9"/>
    </row>
    <row r="8" spans="1:11" ht="15" x14ac:dyDescent="0.2">
      <c r="A8" s="3"/>
      <c r="B8" s="10"/>
      <c r="C8" s="10"/>
      <c r="D8" s="10"/>
      <c r="E8" s="10"/>
      <c r="F8" s="10"/>
      <c r="G8" s="10"/>
      <c r="H8" s="10"/>
      <c r="I8" s="10"/>
      <c r="J8" s="11"/>
      <c r="K8" s="21" t="s">
        <v>46</v>
      </c>
    </row>
    <row r="9" spans="1:11" ht="12.75" customHeight="1" x14ac:dyDescent="0.2">
      <c r="A9" s="64" t="s">
        <v>20</v>
      </c>
      <c r="B9" s="61" t="s">
        <v>113</v>
      </c>
      <c r="C9" s="63" t="s">
        <v>114</v>
      </c>
      <c r="D9" s="63"/>
      <c r="E9" s="63"/>
      <c r="F9" s="63"/>
      <c r="G9" s="63"/>
      <c r="H9" s="63"/>
      <c r="I9" s="63"/>
      <c r="J9" s="62" t="s">
        <v>115</v>
      </c>
      <c r="K9" s="66" t="s">
        <v>109</v>
      </c>
    </row>
    <row r="10" spans="1:11" ht="93" customHeight="1" x14ac:dyDescent="0.2">
      <c r="A10" s="65"/>
      <c r="B10" s="62"/>
      <c r="C10" s="63"/>
      <c r="D10" s="63"/>
      <c r="E10" s="63"/>
      <c r="F10" s="63"/>
      <c r="G10" s="63"/>
      <c r="H10" s="63"/>
      <c r="I10" s="63"/>
      <c r="J10" s="63"/>
      <c r="K10" s="66"/>
    </row>
    <row r="11" spans="1:11" x14ac:dyDescent="0.2">
      <c r="A11" s="41">
        <v>1</v>
      </c>
      <c r="B11" s="12">
        <v>1</v>
      </c>
      <c r="C11" s="70">
        <v>2</v>
      </c>
      <c r="D11" s="71"/>
      <c r="E11" s="71"/>
      <c r="F11" s="71"/>
      <c r="G11" s="71"/>
      <c r="H11" s="71"/>
      <c r="I11" s="72"/>
      <c r="J11" s="12">
        <v>3</v>
      </c>
      <c r="K11" s="12">
        <v>4</v>
      </c>
    </row>
    <row r="12" spans="1:11" ht="18.75" x14ac:dyDescent="0.3">
      <c r="A12" s="42" t="s">
        <v>27</v>
      </c>
      <c r="B12" s="43" t="s">
        <v>175</v>
      </c>
      <c r="C12" s="73" t="s">
        <v>176</v>
      </c>
      <c r="D12" s="74"/>
      <c r="E12" s="74"/>
      <c r="F12" s="74"/>
      <c r="G12" s="74"/>
      <c r="H12" s="74"/>
      <c r="I12" s="74"/>
      <c r="J12" s="75"/>
      <c r="K12" s="48">
        <f>K13</f>
        <v>20</v>
      </c>
    </row>
    <row r="13" spans="1:11" ht="48.75" customHeight="1" x14ac:dyDescent="0.2">
      <c r="A13" s="42" t="s">
        <v>8</v>
      </c>
      <c r="B13" s="44" t="s">
        <v>175</v>
      </c>
      <c r="C13" s="45">
        <v>1</v>
      </c>
      <c r="D13" s="44" t="s">
        <v>67</v>
      </c>
      <c r="E13" s="44" t="s">
        <v>41</v>
      </c>
      <c r="F13" s="44" t="s">
        <v>92</v>
      </c>
      <c r="G13" s="44" t="s">
        <v>28</v>
      </c>
      <c r="H13" s="44" t="s">
        <v>70</v>
      </c>
      <c r="I13" s="44" t="s">
        <v>79</v>
      </c>
      <c r="J13" s="46" t="s">
        <v>42</v>
      </c>
      <c r="K13" s="47">
        <v>20</v>
      </c>
    </row>
    <row r="14" spans="1:11" ht="18.75" x14ac:dyDescent="0.2">
      <c r="A14" s="41" t="s">
        <v>238</v>
      </c>
      <c r="B14" s="24" t="s">
        <v>53</v>
      </c>
      <c r="C14" s="67" t="s">
        <v>116</v>
      </c>
      <c r="D14" s="68"/>
      <c r="E14" s="68"/>
      <c r="F14" s="68"/>
      <c r="G14" s="68"/>
      <c r="H14" s="68"/>
      <c r="I14" s="68"/>
      <c r="J14" s="69"/>
      <c r="K14" s="79">
        <f>K15+K17+K18+K16</f>
        <v>155.61000000000001</v>
      </c>
    </row>
    <row r="15" spans="1:11" ht="30.75" customHeight="1" x14ac:dyDescent="0.2">
      <c r="A15" s="42" t="s">
        <v>239</v>
      </c>
      <c r="B15" s="6" t="s">
        <v>53</v>
      </c>
      <c r="C15" s="6" t="s">
        <v>27</v>
      </c>
      <c r="D15" s="6" t="s">
        <v>65</v>
      </c>
      <c r="E15" s="6" t="s">
        <v>28</v>
      </c>
      <c r="F15" s="6" t="s">
        <v>73</v>
      </c>
      <c r="G15" s="6" t="s">
        <v>28</v>
      </c>
      <c r="H15" s="6" t="s">
        <v>70</v>
      </c>
      <c r="I15" s="6" t="s">
        <v>80</v>
      </c>
      <c r="J15" s="5" t="s">
        <v>60</v>
      </c>
      <c r="K15" s="80">
        <v>5</v>
      </c>
    </row>
    <row r="16" spans="1:11" ht="18.75" customHeight="1" x14ac:dyDescent="0.2">
      <c r="A16" s="42" t="s">
        <v>240</v>
      </c>
      <c r="B16" s="6" t="s">
        <v>53</v>
      </c>
      <c r="C16" s="6" t="s">
        <v>27</v>
      </c>
      <c r="D16" s="6" t="s">
        <v>65</v>
      </c>
      <c r="E16" s="6" t="s">
        <v>28</v>
      </c>
      <c r="F16" s="6" t="s">
        <v>74</v>
      </c>
      <c r="G16" s="6" t="s">
        <v>28</v>
      </c>
      <c r="H16" s="6" t="s">
        <v>70</v>
      </c>
      <c r="I16" s="6" t="s">
        <v>80</v>
      </c>
      <c r="J16" s="5" t="s">
        <v>317</v>
      </c>
      <c r="K16" s="80">
        <v>0.02</v>
      </c>
    </row>
    <row r="17" spans="1:11" ht="15" x14ac:dyDescent="0.2">
      <c r="A17" s="41" t="s">
        <v>241</v>
      </c>
      <c r="B17" s="6" t="s">
        <v>53</v>
      </c>
      <c r="C17" s="6" t="s">
        <v>27</v>
      </c>
      <c r="D17" s="6" t="s">
        <v>65</v>
      </c>
      <c r="E17" s="6" t="s">
        <v>28</v>
      </c>
      <c r="F17" s="6" t="s">
        <v>75</v>
      </c>
      <c r="G17" s="6" t="s">
        <v>28</v>
      </c>
      <c r="H17" s="6" t="s">
        <v>70</v>
      </c>
      <c r="I17" s="6" t="s">
        <v>80</v>
      </c>
      <c r="J17" s="5" t="s">
        <v>15</v>
      </c>
      <c r="K17" s="80">
        <v>0.4</v>
      </c>
    </row>
    <row r="18" spans="1:11" ht="15" x14ac:dyDescent="0.2">
      <c r="A18" s="42" t="s">
        <v>242</v>
      </c>
      <c r="B18" s="6" t="s">
        <v>53</v>
      </c>
      <c r="C18" s="6" t="s">
        <v>27</v>
      </c>
      <c r="D18" s="6" t="s">
        <v>65</v>
      </c>
      <c r="E18" s="6" t="s">
        <v>28</v>
      </c>
      <c r="F18" s="6" t="s">
        <v>76</v>
      </c>
      <c r="G18" s="6" t="s">
        <v>28</v>
      </c>
      <c r="H18" s="6" t="s">
        <v>70</v>
      </c>
      <c r="I18" s="6" t="s">
        <v>80</v>
      </c>
      <c r="J18" s="5" t="s">
        <v>16</v>
      </c>
      <c r="K18" s="80">
        <v>150.19</v>
      </c>
    </row>
    <row r="19" spans="1:11" ht="33.75" customHeight="1" x14ac:dyDescent="0.2">
      <c r="A19" s="42" t="s">
        <v>243</v>
      </c>
      <c r="B19" s="25" t="s">
        <v>38</v>
      </c>
      <c r="C19" s="67" t="s">
        <v>117</v>
      </c>
      <c r="D19" s="68"/>
      <c r="E19" s="68"/>
      <c r="F19" s="68"/>
      <c r="G19" s="68"/>
      <c r="H19" s="68"/>
      <c r="I19" s="68"/>
      <c r="J19" s="69"/>
      <c r="K19" s="81">
        <f>K20</f>
        <v>9.3000000000000007</v>
      </c>
    </row>
    <row r="20" spans="1:11" ht="30" x14ac:dyDescent="0.2">
      <c r="A20" s="42" t="s">
        <v>244</v>
      </c>
      <c r="B20" s="6" t="s">
        <v>38</v>
      </c>
      <c r="C20" s="6" t="s">
        <v>27</v>
      </c>
      <c r="D20" s="6" t="s">
        <v>67</v>
      </c>
      <c r="E20" s="6" t="s">
        <v>90</v>
      </c>
      <c r="F20" s="6" t="s">
        <v>81</v>
      </c>
      <c r="G20" s="6" t="s">
        <v>62</v>
      </c>
      <c r="H20" s="6" t="s">
        <v>70</v>
      </c>
      <c r="I20" s="6" t="s">
        <v>79</v>
      </c>
      <c r="J20" s="5" t="s">
        <v>55</v>
      </c>
      <c r="K20" s="82">
        <v>9.3000000000000007</v>
      </c>
    </row>
    <row r="21" spans="1:11" ht="16.5" customHeight="1" x14ac:dyDescent="0.2">
      <c r="A21" s="41" t="s">
        <v>245</v>
      </c>
      <c r="B21" s="26" t="s">
        <v>108</v>
      </c>
      <c r="C21" s="67" t="s">
        <v>118</v>
      </c>
      <c r="D21" s="68"/>
      <c r="E21" s="68"/>
      <c r="F21" s="68"/>
      <c r="G21" s="68"/>
      <c r="H21" s="68"/>
      <c r="I21" s="68"/>
      <c r="J21" s="69"/>
      <c r="K21" s="79">
        <f>K22+K23</f>
        <v>56.9</v>
      </c>
    </row>
    <row r="22" spans="1:11" ht="44.25" customHeight="1" x14ac:dyDescent="0.2">
      <c r="A22" s="42" t="s">
        <v>64</v>
      </c>
      <c r="B22" s="28" t="s">
        <v>108</v>
      </c>
      <c r="C22" s="6" t="s">
        <v>27</v>
      </c>
      <c r="D22" s="29">
        <v>16</v>
      </c>
      <c r="E22" s="29">
        <v>43</v>
      </c>
      <c r="F22" s="29" t="s">
        <v>92</v>
      </c>
      <c r="G22" s="29" t="s">
        <v>28</v>
      </c>
      <c r="H22" s="29" t="s">
        <v>70</v>
      </c>
      <c r="I22" s="29">
        <v>140</v>
      </c>
      <c r="J22" s="5" t="s">
        <v>42</v>
      </c>
      <c r="K22" s="82">
        <v>1.4</v>
      </c>
    </row>
    <row r="23" spans="1:11" ht="30" x14ac:dyDescent="0.2">
      <c r="A23" s="42" t="s">
        <v>65</v>
      </c>
      <c r="B23" s="6" t="s">
        <v>108</v>
      </c>
      <c r="C23" s="6" t="s">
        <v>27</v>
      </c>
      <c r="D23" s="6" t="s">
        <v>67</v>
      </c>
      <c r="E23" s="6" t="s">
        <v>90</v>
      </c>
      <c r="F23" s="6" t="s">
        <v>81</v>
      </c>
      <c r="G23" s="6" t="s">
        <v>62</v>
      </c>
      <c r="H23" s="6" t="s">
        <v>70</v>
      </c>
      <c r="I23" s="6" t="s">
        <v>79</v>
      </c>
      <c r="J23" s="5" t="s">
        <v>55</v>
      </c>
      <c r="K23" s="82">
        <v>55.5</v>
      </c>
    </row>
    <row r="24" spans="1:11" ht="18.75" x14ac:dyDescent="0.2">
      <c r="A24" s="41" t="s">
        <v>5</v>
      </c>
      <c r="B24" s="26" t="s">
        <v>22</v>
      </c>
      <c r="C24" s="67" t="s">
        <v>122</v>
      </c>
      <c r="D24" s="68"/>
      <c r="E24" s="68"/>
      <c r="F24" s="68"/>
      <c r="G24" s="68"/>
      <c r="H24" s="68"/>
      <c r="I24" s="68"/>
      <c r="J24" s="69"/>
      <c r="K24" s="83">
        <f>SUM(K25:K28)</f>
        <v>65.59</v>
      </c>
    </row>
    <row r="25" spans="1:11" ht="45" x14ac:dyDescent="0.2">
      <c r="A25" s="42" t="s">
        <v>66</v>
      </c>
      <c r="B25" s="6" t="s">
        <v>22</v>
      </c>
      <c r="C25" s="6" t="s">
        <v>27</v>
      </c>
      <c r="D25" s="6" t="s">
        <v>77</v>
      </c>
      <c r="E25" s="6" t="s">
        <v>72</v>
      </c>
      <c r="F25" s="6" t="s">
        <v>23</v>
      </c>
      <c r="G25" s="6" t="s">
        <v>28</v>
      </c>
      <c r="H25" s="6" t="s">
        <v>70</v>
      </c>
      <c r="I25" s="6" t="s">
        <v>71</v>
      </c>
      <c r="J25" s="49" t="s">
        <v>47</v>
      </c>
      <c r="K25" s="80">
        <v>26.95</v>
      </c>
    </row>
    <row r="26" spans="1:11" ht="60" x14ac:dyDescent="0.2">
      <c r="A26" s="42" t="s">
        <v>181</v>
      </c>
      <c r="B26" s="6" t="s">
        <v>22</v>
      </c>
      <c r="C26" s="6" t="s">
        <v>27</v>
      </c>
      <c r="D26" s="6" t="s">
        <v>77</v>
      </c>
      <c r="E26" s="6" t="s">
        <v>72</v>
      </c>
      <c r="F26" s="6" t="s">
        <v>24</v>
      </c>
      <c r="G26" s="6" t="s">
        <v>28</v>
      </c>
      <c r="H26" s="6" t="s">
        <v>70</v>
      </c>
      <c r="I26" s="6" t="s">
        <v>71</v>
      </c>
      <c r="J26" s="49" t="s">
        <v>94</v>
      </c>
      <c r="K26" s="80">
        <v>0.27</v>
      </c>
    </row>
    <row r="27" spans="1:11" ht="45" x14ac:dyDescent="0.2">
      <c r="A27" s="42" t="s">
        <v>67</v>
      </c>
      <c r="B27" s="6" t="s">
        <v>22</v>
      </c>
      <c r="C27" s="6" t="s">
        <v>27</v>
      </c>
      <c r="D27" s="6" t="s">
        <v>77</v>
      </c>
      <c r="E27" s="6" t="s">
        <v>72</v>
      </c>
      <c r="F27" s="6" t="s">
        <v>25</v>
      </c>
      <c r="G27" s="6" t="s">
        <v>28</v>
      </c>
      <c r="H27" s="6" t="s">
        <v>70</v>
      </c>
      <c r="I27" s="6" t="s">
        <v>71</v>
      </c>
      <c r="J27" s="49" t="s">
        <v>48</v>
      </c>
      <c r="K27" s="80">
        <v>43.59</v>
      </c>
    </row>
    <row r="28" spans="1:11" ht="45" x14ac:dyDescent="0.2">
      <c r="A28" s="41" t="s">
        <v>68</v>
      </c>
      <c r="B28" s="6" t="s">
        <v>22</v>
      </c>
      <c r="C28" s="6" t="s">
        <v>27</v>
      </c>
      <c r="D28" s="6" t="s">
        <v>77</v>
      </c>
      <c r="E28" s="6" t="s">
        <v>72</v>
      </c>
      <c r="F28" s="6" t="s">
        <v>26</v>
      </c>
      <c r="G28" s="6" t="s">
        <v>28</v>
      </c>
      <c r="H28" s="6" t="s">
        <v>70</v>
      </c>
      <c r="I28" s="6" t="s">
        <v>71</v>
      </c>
      <c r="J28" s="49" t="s">
        <v>49</v>
      </c>
      <c r="K28" s="80">
        <v>-5.22</v>
      </c>
    </row>
    <row r="29" spans="1:11" ht="23.25" customHeight="1" x14ac:dyDescent="0.2">
      <c r="A29" s="42" t="s">
        <v>98</v>
      </c>
      <c r="B29" s="27" t="s">
        <v>80</v>
      </c>
      <c r="C29" s="67" t="s">
        <v>124</v>
      </c>
      <c r="D29" s="68"/>
      <c r="E29" s="68"/>
      <c r="F29" s="68"/>
      <c r="G29" s="68"/>
      <c r="H29" s="68"/>
      <c r="I29" s="68"/>
      <c r="J29" s="69"/>
      <c r="K29" s="79">
        <f>SUM(K30:K30)</f>
        <v>10</v>
      </c>
    </row>
    <row r="30" spans="1:11" ht="30" x14ac:dyDescent="0.2">
      <c r="A30" s="42" t="s">
        <v>97</v>
      </c>
      <c r="B30" s="6" t="s">
        <v>80</v>
      </c>
      <c r="C30" s="6" t="s">
        <v>27</v>
      </c>
      <c r="D30" s="6" t="s">
        <v>67</v>
      </c>
      <c r="E30" s="6" t="s">
        <v>90</v>
      </c>
      <c r="F30" s="6" t="s">
        <v>81</v>
      </c>
      <c r="G30" s="6" t="s">
        <v>62</v>
      </c>
      <c r="H30" s="6" t="s">
        <v>70</v>
      </c>
      <c r="I30" s="6" t="s">
        <v>79</v>
      </c>
      <c r="J30" s="5" t="s">
        <v>55</v>
      </c>
      <c r="K30" s="82">
        <v>10</v>
      </c>
    </row>
    <row r="31" spans="1:11" ht="18.75" x14ac:dyDescent="0.2">
      <c r="A31" s="41" t="s">
        <v>184</v>
      </c>
      <c r="B31" s="27" t="s">
        <v>93</v>
      </c>
      <c r="C31" s="67" t="s">
        <v>119</v>
      </c>
      <c r="D31" s="68"/>
      <c r="E31" s="68"/>
      <c r="F31" s="68"/>
      <c r="G31" s="68"/>
      <c r="H31" s="68"/>
      <c r="I31" s="68"/>
      <c r="J31" s="69"/>
      <c r="K31" s="79">
        <f>K32+K33+K34+K35+K36+K37+K38+K40+K41+K39</f>
        <v>17547.579999999998</v>
      </c>
    </row>
    <row r="32" spans="1:11" ht="30" x14ac:dyDescent="0.2">
      <c r="A32" s="42" t="s">
        <v>246</v>
      </c>
      <c r="B32" s="6" t="s">
        <v>93</v>
      </c>
      <c r="C32" s="6" t="s">
        <v>27</v>
      </c>
      <c r="D32" s="6" t="s">
        <v>28</v>
      </c>
      <c r="E32" s="6" t="s">
        <v>28</v>
      </c>
      <c r="F32" s="6" t="s">
        <v>69</v>
      </c>
      <c r="G32" s="6" t="s">
        <v>72</v>
      </c>
      <c r="H32" s="6" t="s">
        <v>70</v>
      </c>
      <c r="I32" s="6" t="s">
        <v>71</v>
      </c>
      <c r="J32" s="7" t="s">
        <v>14</v>
      </c>
      <c r="K32" s="80">
        <v>79.8</v>
      </c>
    </row>
    <row r="33" spans="1:14" ht="59.25" customHeight="1" x14ac:dyDescent="0.25">
      <c r="A33" s="42" t="s">
        <v>247</v>
      </c>
      <c r="B33" s="6" t="s">
        <v>93</v>
      </c>
      <c r="C33" s="6" t="s">
        <v>27</v>
      </c>
      <c r="D33" s="6" t="s">
        <v>28</v>
      </c>
      <c r="E33" s="6" t="s">
        <v>72</v>
      </c>
      <c r="F33" s="6" t="s">
        <v>73</v>
      </c>
      <c r="G33" s="6" t="s">
        <v>28</v>
      </c>
      <c r="H33" s="6" t="s">
        <v>70</v>
      </c>
      <c r="I33" s="6" t="s">
        <v>71</v>
      </c>
      <c r="J33" s="55" t="s">
        <v>203</v>
      </c>
      <c r="K33" s="80">
        <v>12688.45</v>
      </c>
    </row>
    <row r="34" spans="1:14" ht="75" x14ac:dyDescent="0.2">
      <c r="A34" s="42" t="s">
        <v>248</v>
      </c>
      <c r="B34" s="6" t="s">
        <v>93</v>
      </c>
      <c r="C34" s="6" t="s">
        <v>27</v>
      </c>
      <c r="D34" s="6" t="s">
        <v>28</v>
      </c>
      <c r="E34" s="6" t="s">
        <v>72</v>
      </c>
      <c r="F34" s="6" t="s">
        <v>74</v>
      </c>
      <c r="G34" s="6" t="s">
        <v>28</v>
      </c>
      <c r="H34" s="6" t="s">
        <v>70</v>
      </c>
      <c r="I34" s="6" t="s">
        <v>71</v>
      </c>
      <c r="J34" s="49" t="s">
        <v>57</v>
      </c>
      <c r="K34" s="80">
        <v>0.87</v>
      </c>
    </row>
    <row r="35" spans="1:14" ht="30" x14ac:dyDescent="0.2">
      <c r="A35" s="41" t="s">
        <v>249</v>
      </c>
      <c r="B35" s="6" t="s">
        <v>93</v>
      </c>
      <c r="C35" s="6" t="s">
        <v>27</v>
      </c>
      <c r="D35" s="6" t="s">
        <v>28</v>
      </c>
      <c r="E35" s="6" t="s">
        <v>72</v>
      </c>
      <c r="F35" s="6" t="s">
        <v>75</v>
      </c>
      <c r="G35" s="6" t="s">
        <v>28</v>
      </c>
      <c r="H35" s="6" t="s">
        <v>70</v>
      </c>
      <c r="I35" s="6" t="s">
        <v>71</v>
      </c>
      <c r="J35" s="49" t="s">
        <v>58</v>
      </c>
      <c r="K35" s="80">
        <v>119.27</v>
      </c>
    </row>
    <row r="36" spans="1:14" ht="63.75" x14ac:dyDescent="0.2">
      <c r="A36" s="42" t="s">
        <v>87</v>
      </c>
      <c r="B36" s="6" t="s">
        <v>93</v>
      </c>
      <c r="C36" s="6" t="s">
        <v>27</v>
      </c>
      <c r="D36" s="6" t="s">
        <v>28</v>
      </c>
      <c r="E36" s="6" t="s">
        <v>72</v>
      </c>
      <c r="F36" s="6" t="s">
        <v>76</v>
      </c>
      <c r="G36" s="6" t="s">
        <v>28</v>
      </c>
      <c r="H36" s="6" t="s">
        <v>70</v>
      </c>
      <c r="I36" s="6" t="s">
        <v>71</v>
      </c>
      <c r="J36" s="49" t="s">
        <v>237</v>
      </c>
      <c r="K36" s="80">
        <v>459.58</v>
      </c>
    </row>
    <row r="37" spans="1:14" s="2" customFormat="1" ht="15" x14ac:dyDescent="0.2">
      <c r="A37" s="42" t="s">
        <v>250</v>
      </c>
      <c r="B37" s="6" t="s">
        <v>93</v>
      </c>
      <c r="C37" s="6" t="s">
        <v>27</v>
      </c>
      <c r="D37" s="6" t="s">
        <v>62</v>
      </c>
      <c r="E37" s="6" t="s">
        <v>72</v>
      </c>
      <c r="F37" s="6" t="s">
        <v>73</v>
      </c>
      <c r="G37" s="6" t="s">
        <v>72</v>
      </c>
      <c r="H37" s="6" t="s">
        <v>70</v>
      </c>
      <c r="I37" s="6" t="s">
        <v>71</v>
      </c>
      <c r="J37" s="49" t="s">
        <v>18</v>
      </c>
      <c r="K37" s="80">
        <v>3563.69</v>
      </c>
      <c r="L37" s="16"/>
      <c r="M37" s="16"/>
      <c r="N37" s="16"/>
    </row>
    <row r="38" spans="1:14" s="2" customFormat="1" ht="15" x14ac:dyDescent="0.2">
      <c r="A38" s="41" t="s">
        <v>251</v>
      </c>
      <c r="B38" s="6" t="s">
        <v>93</v>
      </c>
      <c r="C38" s="6" t="s">
        <v>27</v>
      </c>
      <c r="D38" s="6" t="s">
        <v>62</v>
      </c>
      <c r="E38" s="6" t="s">
        <v>77</v>
      </c>
      <c r="F38" s="6" t="s">
        <v>73</v>
      </c>
      <c r="G38" s="6" t="s">
        <v>28</v>
      </c>
      <c r="H38" s="6" t="s">
        <v>70</v>
      </c>
      <c r="I38" s="6" t="s">
        <v>71</v>
      </c>
      <c r="J38" s="49" t="s">
        <v>19</v>
      </c>
      <c r="K38" s="80">
        <v>160.51</v>
      </c>
      <c r="L38" s="16"/>
      <c r="M38" s="16"/>
      <c r="N38" s="16"/>
    </row>
    <row r="39" spans="1:14" s="2" customFormat="1" ht="30" x14ac:dyDescent="0.2">
      <c r="A39" s="42" t="s">
        <v>89</v>
      </c>
      <c r="B39" s="6" t="s">
        <v>93</v>
      </c>
      <c r="C39" s="6" t="s">
        <v>27</v>
      </c>
      <c r="D39" s="6" t="s">
        <v>62</v>
      </c>
      <c r="E39" s="6" t="s">
        <v>77</v>
      </c>
      <c r="F39" s="6" t="s">
        <v>74</v>
      </c>
      <c r="G39" s="6" t="s">
        <v>28</v>
      </c>
      <c r="H39" s="6" t="s">
        <v>70</v>
      </c>
      <c r="I39" s="6" t="s">
        <v>71</v>
      </c>
      <c r="J39" s="49" t="s">
        <v>319</v>
      </c>
      <c r="K39" s="80">
        <v>0.02</v>
      </c>
      <c r="L39" s="16"/>
      <c r="M39" s="16"/>
      <c r="N39" s="16"/>
    </row>
    <row r="40" spans="1:14" ht="33" customHeight="1" x14ac:dyDescent="0.2">
      <c r="A40" s="42" t="s">
        <v>188</v>
      </c>
      <c r="B40" s="6" t="s">
        <v>93</v>
      </c>
      <c r="C40" s="6" t="s">
        <v>27</v>
      </c>
      <c r="D40" s="6" t="s">
        <v>63</v>
      </c>
      <c r="E40" s="6" t="s">
        <v>77</v>
      </c>
      <c r="F40" s="6" t="s">
        <v>73</v>
      </c>
      <c r="G40" s="6" t="s">
        <v>28</v>
      </c>
      <c r="H40" s="6" t="s">
        <v>70</v>
      </c>
      <c r="I40" s="6" t="s">
        <v>71</v>
      </c>
      <c r="J40" s="49" t="s">
        <v>21</v>
      </c>
      <c r="K40" s="84">
        <v>468.72</v>
      </c>
    </row>
    <row r="41" spans="1:14" ht="33" customHeight="1" x14ac:dyDescent="0.25">
      <c r="A41" s="41" t="s">
        <v>110</v>
      </c>
      <c r="B41" s="6" t="s">
        <v>93</v>
      </c>
      <c r="C41" s="6" t="s">
        <v>27</v>
      </c>
      <c r="D41" s="6" t="s">
        <v>125</v>
      </c>
      <c r="E41" s="6" t="s">
        <v>78</v>
      </c>
      <c r="F41" s="6" t="s">
        <v>6</v>
      </c>
      <c r="G41" s="6" t="s">
        <v>62</v>
      </c>
      <c r="H41" s="6" t="s">
        <v>70</v>
      </c>
      <c r="I41" s="6" t="s">
        <v>71</v>
      </c>
      <c r="J41" s="30" t="s">
        <v>126</v>
      </c>
      <c r="K41" s="84">
        <v>6.67</v>
      </c>
    </row>
    <row r="42" spans="1:14" ht="33" customHeight="1" x14ac:dyDescent="0.2">
      <c r="A42" s="42" t="s">
        <v>252</v>
      </c>
      <c r="B42" s="27" t="s">
        <v>52</v>
      </c>
      <c r="C42" s="67" t="s">
        <v>120</v>
      </c>
      <c r="D42" s="68"/>
      <c r="E42" s="68"/>
      <c r="F42" s="68"/>
      <c r="G42" s="68"/>
      <c r="H42" s="68"/>
      <c r="I42" s="68"/>
      <c r="J42" s="69"/>
      <c r="K42" s="79">
        <f>SUM(K43:K48)</f>
        <v>300.96000000000004</v>
      </c>
    </row>
    <row r="43" spans="1:14" s="1" customFormat="1" ht="45" x14ac:dyDescent="0.2">
      <c r="A43" s="42" t="s">
        <v>253</v>
      </c>
      <c r="B43" s="6" t="s">
        <v>52</v>
      </c>
      <c r="C43" s="6" t="s">
        <v>27</v>
      </c>
      <c r="D43" s="6" t="s">
        <v>67</v>
      </c>
      <c r="E43" s="6" t="s">
        <v>63</v>
      </c>
      <c r="F43" s="6" t="s">
        <v>73</v>
      </c>
      <c r="G43" s="6" t="s">
        <v>28</v>
      </c>
      <c r="H43" s="6" t="s">
        <v>70</v>
      </c>
      <c r="I43" s="6" t="s">
        <v>79</v>
      </c>
      <c r="J43" s="49" t="s">
        <v>40</v>
      </c>
      <c r="K43" s="82">
        <v>5</v>
      </c>
      <c r="L43" s="16"/>
      <c r="M43" s="16"/>
      <c r="N43" s="16"/>
    </row>
    <row r="44" spans="1:14" s="1" customFormat="1" ht="45" x14ac:dyDescent="0.2">
      <c r="A44" s="41" t="s">
        <v>254</v>
      </c>
      <c r="B44" s="6" t="s">
        <v>52</v>
      </c>
      <c r="C44" s="6" t="s">
        <v>27</v>
      </c>
      <c r="D44" s="6" t="s">
        <v>67</v>
      </c>
      <c r="E44" s="6" t="s">
        <v>89</v>
      </c>
      <c r="F44" s="6" t="s">
        <v>92</v>
      </c>
      <c r="G44" s="6" t="s">
        <v>28</v>
      </c>
      <c r="H44" s="6" t="s">
        <v>70</v>
      </c>
      <c r="I44" s="6" t="s">
        <v>79</v>
      </c>
      <c r="J44" s="49" t="s">
        <v>54</v>
      </c>
      <c r="K44" s="82">
        <v>5.7</v>
      </c>
      <c r="L44" s="16"/>
      <c r="M44" s="16"/>
      <c r="N44" s="16"/>
    </row>
    <row r="45" spans="1:14" s="1" customFormat="1" ht="45.75" customHeight="1" x14ac:dyDescent="0.2">
      <c r="A45" s="42" t="s">
        <v>255</v>
      </c>
      <c r="B45" s="6" t="s">
        <v>52</v>
      </c>
      <c r="C45" s="6" t="s">
        <v>27</v>
      </c>
      <c r="D45" s="6" t="s">
        <v>67</v>
      </c>
      <c r="E45" s="6" t="s">
        <v>110</v>
      </c>
      <c r="F45" s="6" t="s">
        <v>50</v>
      </c>
      <c r="G45" s="6" t="s">
        <v>28</v>
      </c>
      <c r="H45" s="6" t="s">
        <v>70</v>
      </c>
      <c r="I45" s="6" t="s">
        <v>79</v>
      </c>
      <c r="J45" s="49" t="s">
        <v>177</v>
      </c>
      <c r="K45" s="82">
        <v>8.5</v>
      </c>
      <c r="L45" s="16"/>
      <c r="M45" s="16"/>
      <c r="N45" s="16"/>
    </row>
    <row r="46" spans="1:14" s="1" customFormat="1" ht="21" customHeight="1" x14ac:dyDescent="0.2">
      <c r="A46" s="42" t="s">
        <v>226</v>
      </c>
      <c r="B46" s="6" t="s">
        <v>52</v>
      </c>
      <c r="C46" s="6" t="s">
        <v>27</v>
      </c>
      <c r="D46" s="6" t="s">
        <v>67</v>
      </c>
      <c r="E46" s="6" t="s">
        <v>110</v>
      </c>
      <c r="F46" s="6" t="s">
        <v>75</v>
      </c>
      <c r="G46" s="6" t="s">
        <v>28</v>
      </c>
      <c r="H46" s="6" t="s">
        <v>70</v>
      </c>
      <c r="I46" s="6" t="s">
        <v>79</v>
      </c>
      <c r="J46" s="49" t="s">
        <v>111</v>
      </c>
      <c r="K46" s="82">
        <v>56</v>
      </c>
      <c r="L46" s="16"/>
      <c r="M46" s="16"/>
      <c r="N46" s="16"/>
    </row>
    <row r="47" spans="1:14" s="1" customFormat="1" ht="45" x14ac:dyDescent="0.2">
      <c r="A47" s="41" t="s">
        <v>256</v>
      </c>
      <c r="B47" s="6" t="s">
        <v>52</v>
      </c>
      <c r="C47" s="6" t="s">
        <v>27</v>
      </c>
      <c r="D47" s="6" t="s">
        <v>67</v>
      </c>
      <c r="E47" s="6" t="s">
        <v>41</v>
      </c>
      <c r="F47" s="6" t="s">
        <v>92</v>
      </c>
      <c r="G47" s="6" t="s">
        <v>28</v>
      </c>
      <c r="H47" s="6" t="s">
        <v>70</v>
      </c>
      <c r="I47" s="6" t="s">
        <v>79</v>
      </c>
      <c r="J47" s="49" t="s">
        <v>42</v>
      </c>
      <c r="K47" s="82">
        <v>31.98</v>
      </c>
      <c r="L47" s="16"/>
      <c r="M47" s="16"/>
      <c r="N47" s="16"/>
    </row>
    <row r="48" spans="1:14" s="1" customFormat="1" ht="30" x14ac:dyDescent="0.2">
      <c r="A48" s="42" t="s">
        <v>257</v>
      </c>
      <c r="B48" s="6" t="s">
        <v>52</v>
      </c>
      <c r="C48" s="6" t="s">
        <v>27</v>
      </c>
      <c r="D48" s="6" t="s">
        <v>67</v>
      </c>
      <c r="E48" s="6" t="s">
        <v>90</v>
      </c>
      <c r="F48" s="6" t="s">
        <v>81</v>
      </c>
      <c r="G48" s="6" t="s">
        <v>62</v>
      </c>
      <c r="H48" s="6" t="s">
        <v>70</v>
      </c>
      <c r="I48" s="6" t="s">
        <v>79</v>
      </c>
      <c r="J48" s="49" t="s">
        <v>55</v>
      </c>
      <c r="K48" s="82">
        <v>193.78</v>
      </c>
      <c r="L48" s="16"/>
      <c r="M48" s="16"/>
      <c r="N48" s="16"/>
    </row>
    <row r="49" spans="1:14" s="1" customFormat="1" ht="40.5" customHeight="1" x14ac:dyDescent="0.2">
      <c r="A49" s="42" t="s">
        <v>258</v>
      </c>
      <c r="B49" s="27" t="s">
        <v>103</v>
      </c>
      <c r="C49" s="67" t="s">
        <v>121</v>
      </c>
      <c r="D49" s="68"/>
      <c r="E49" s="68"/>
      <c r="F49" s="68"/>
      <c r="G49" s="68"/>
      <c r="H49" s="68"/>
      <c r="I49" s="68"/>
      <c r="J49" s="69"/>
      <c r="K49" s="79">
        <f>K50</f>
        <v>-5</v>
      </c>
      <c r="L49" s="16"/>
      <c r="M49" s="16"/>
      <c r="N49" s="16"/>
    </row>
    <row r="50" spans="1:14" s="15" customFormat="1" ht="15" x14ac:dyDescent="0.2">
      <c r="A50" s="41" t="s">
        <v>230</v>
      </c>
      <c r="B50" s="6" t="s">
        <v>103</v>
      </c>
      <c r="C50" s="6" t="s">
        <v>27</v>
      </c>
      <c r="D50" s="6" t="s">
        <v>67</v>
      </c>
      <c r="E50" s="6" t="s">
        <v>87</v>
      </c>
      <c r="F50" s="6" t="s">
        <v>88</v>
      </c>
      <c r="G50" s="6" t="s">
        <v>28</v>
      </c>
      <c r="H50" s="6" t="s">
        <v>70</v>
      </c>
      <c r="I50" s="6" t="s">
        <v>79</v>
      </c>
      <c r="J50" s="5" t="s">
        <v>104</v>
      </c>
      <c r="K50" s="82">
        <v>-5</v>
      </c>
      <c r="L50" s="17"/>
      <c r="M50" s="17"/>
      <c r="N50" s="17"/>
    </row>
    <row r="51" spans="1:14" s="15" customFormat="1" ht="18.75" x14ac:dyDescent="0.2">
      <c r="A51" s="42" t="s">
        <v>233</v>
      </c>
      <c r="B51" s="27" t="s">
        <v>127</v>
      </c>
      <c r="C51" s="67" t="s">
        <v>128</v>
      </c>
      <c r="D51" s="68"/>
      <c r="E51" s="68"/>
      <c r="F51" s="68"/>
      <c r="G51" s="68"/>
      <c r="H51" s="68"/>
      <c r="I51" s="68"/>
      <c r="J51" s="69"/>
      <c r="K51" s="79">
        <f>K52+K53+K54+K55+K56+K57+K58+K59+K61+K62+K60</f>
        <v>3571.8</v>
      </c>
      <c r="L51" s="17"/>
      <c r="M51" s="17"/>
      <c r="N51" s="17"/>
    </row>
    <row r="52" spans="1:14" s="15" customFormat="1" ht="64.5" customHeight="1" x14ac:dyDescent="0.2">
      <c r="A52" s="42" t="s">
        <v>259</v>
      </c>
      <c r="B52" s="6" t="s">
        <v>127</v>
      </c>
      <c r="C52" s="31">
        <v>1</v>
      </c>
      <c r="D52" s="31">
        <v>11</v>
      </c>
      <c r="E52" s="31" t="s">
        <v>62</v>
      </c>
      <c r="F52" s="31" t="s">
        <v>39</v>
      </c>
      <c r="G52" s="31" t="s">
        <v>62</v>
      </c>
      <c r="H52" s="31" t="s">
        <v>70</v>
      </c>
      <c r="I52" s="31" t="s">
        <v>80</v>
      </c>
      <c r="J52" s="53" t="s">
        <v>178</v>
      </c>
      <c r="K52" s="82">
        <v>1220.55</v>
      </c>
      <c r="L52" s="17"/>
      <c r="M52" s="17"/>
      <c r="N52" s="17"/>
    </row>
    <row r="53" spans="1:14" s="15" customFormat="1" ht="60" x14ac:dyDescent="0.25">
      <c r="A53" s="41" t="s">
        <v>260</v>
      </c>
      <c r="B53" s="6" t="s">
        <v>127</v>
      </c>
      <c r="C53" s="31" t="s">
        <v>27</v>
      </c>
      <c r="D53" s="31" t="s">
        <v>64</v>
      </c>
      <c r="E53" s="31" t="s">
        <v>62</v>
      </c>
      <c r="F53" s="31" t="s">
        <v>82</v>
      </c>
      <c r="G53" s="31" t="s">
        <v>62</v>
      </c>
      <c r="H53" s="31" t="s">
        <v>70</v>
      </c>
      <c r="I53" s="31" t="s">
        <v>80</v>
      </c>
      <c r="J53" s="39" t="s">
        <v>150</v>
      </c>
      <c r="K53" s="82">
        <v>225.54</v>
      </c>
      <c r="L53" s="17"/>
      <c r="M53" s="17"/>
      <c r="N53" s="17"/>
    </row>
    <row r="54" spans="1:14" s="15" customFormat="1" ht="45" x14ac:dyDescent="0.2">
      <c r="A54" s="42" t="s">
        <v>41</v>
      </c>
      <c r="B54" s="6" t="s">
        <v>127</v>
      </c>
      <c r="C54" s="31" t="s">
        <v>27</v>
      </c>
      <c r="D54" s="31" t="s">
        <v>64</v>
      </c>
      <c r="E54" s="31" t="s">
        <v>62</v>
      </c>
      <c r="F54" s="31" t="s">
        <v>83</v>
      </c>
      <c r="G54" s="31" t="s">
        <v>62</v>
      </c>
      <c r="H54" s="31" t="s">
        <v>70</v>
      </c>
      <c r="I54" s="31" t="s">
        <v>80</v>
      </c>
      <c r="J54" s="49" t="s">
        <v>44</v>
      </c>
      <c r="K54" s="82">
        <v>15.43</v>
      </c>
      <c r="L54" s="17"/>
      <c r="M54" s="17"/>
      <c r="N54" s="17"/>
    </row>
    <row r="55" spans="1:14" s="15" customFormat="1" ht="30" x14ac:dyDescent="0.2">
      <c r="A55" s="42" t="s">
        <v>261</v>
      </c>
      <c r="B55" s="6" t="s">
        <v>127</v>
      </c>
      <c r="C55" s="31" t="s">
        <v>27</v>
      </c>
      <c r="D55" s="31" t="s">
        <v>64</v>
      </c>
      <c r="E55" s="31" t="s">
        <v>62</v>
      </c>
      <c r="F55" s="31" t="s">
        <v>129</v>
      </c>
      <c r="G55" s="31" t="s">
        <v>62</v>
      </c>
      <c r="H55" s="31" t="s">
        <v>70</v>
      </c>
      <c r="I55" s="31" t="s">
        <v>80</v>
      </c>
      <c r="J55" s="53" t="s">
        <v>151</v>
      </c>
      <c r="K55" s="82">
        <v>561.64</v>
      </c>
      <c r="L55" s="17"/>
      <c r="M55" s="17"/>
      <c r="N55" s="17"/>
    </row>
    <row r="56" spans="1:14" s="15" customFormat="1" ht="30" x14ac:dyDescent="0.2">
      <c r="A56" s="41" t="s">
        <v>262</v>
      </c>
      <c r="B56" s="6" t="s">
        <v>127</v>
      </c>
      <c r="C56" s="31" t="s">
        <v>27</v>
      </c>
      <c r="D56" s="31" t="s">
        <v>5</v>
      </c>
      <c r="E56" s="31" t="s">
        <v>72</v>
      </c>
      <c r="F56" s="31" t="s">
        <v>1</v>
      </c>
      <c r="G56" s="31" t="s">
        <v>62</v>
      </c>
      <c r="H56" s="31" t="s">
        <v>70</v>
      </c>
      <c r="I56" s="31" t="s">
        <v>13</v>
      </c>
      <c r="J56" s="53" t="s">
        <v>2</v>
      </c>
      <c r="K56" s="82">
        <v>357.3</v>
      </c>
      <c r="L56" s="17"/>
      <c r="M56" s="17"/>
      <c r="N56" s="17"/>
    </row>
    <row r="57" spans="1:14" s="15" customFormat="1" ht="15" x14ac:dyDescent="0.2">
      <c r="A57" s="42" t="s">
        <v>263</v>
      </c>
      <c r="B57" s="33" t="s">
        <v>127</v>
      </c>
      <c r="C57" s="32" t="s">
        <v>27</v>
      </c>
      <c r="D57" s="32" t="s">
        <v>66</v>
      </c>
      <c r="E57" s="32" t="s">
        <v>28</v>
      </c>
      <c r="F57" s="32" t="s">
        <v>81</v>
      </c>
      <c r="G57" s="32" t="s">
        <v>62</v>
      </c>
      <c r="H57" s="32" t="s">
        <v>70</v>
      </c>
      <c r="I57" s="34" t="s">
        <v>84</v>
      </c>
      <c r="J57" s="53" t="s">
        <v>152</v>
      </c>
      <c r="K57" s="82">
        <v>85.64</v>
      </c>
      <c r="L57" s="17"/>
      <c r="M57" s="17"/>
      <c r="N57" s="17"/>
    </row>
    <row r="58" spans="1:14" s="15" customFormat="1" ht="60" x14ac:dyDescent="0.2">
      <c r="A58" s="42" t="s">
        <v>264</v>
      </c>
      <c r="B58" s="33" t="s">
        <v>127</v>
      </c>
      <c r="C58" s="32" t="s">
        <v>27</v>
      </c>
      <c r="D58" s="32" t="s">
        <v>66</v>
      </c>
      <c r="E58" s="32" t="s">
        <v>72</v>
      </c>
      <c r="F58" s="32" t="s">
        <v>6</v>
      </c>
      <c r="G58" s="32" t="s">
        <v>62</v>
      </c>
      <c r="H58" s="32" t="s">
        <v>70</v>
      </c>
      <c r="I58" s="34" t="s">
        <v>84</v>
      </c>
      <c r="J58" s="53" t="s">
        <v>0</v>
      </c>
      <c r="K58" s="82">
        <v>922.95</v>
      </c>
      <c r="L58" s="17"/>
      <c r="M58" s="17"/>
      <c r="N58" s="17"/>
    </row>
    <row r="59" spans="1:14" s="15" customFormat="1" ht="45" x14ac:dyDescent="0.2">
      <c r="A59" s="41" t="s">
        <v>130</v>
      </c>
      <c r="B59" s="33" t="s">
        <v>127</v>
      </c>
      <c r="C59" s="32" t="s">
        <v>27</v>
      </c>
      <c r="D59" s="32" t="s">
        <v>66</v>
      </c>
      <c r="E59" s="32" t="s">
        <v>85</v>
      </c>
      <c r="F59" s="32" t="s">
        <v>39</v>
      </c>
      <c r="G59" s="32" t="s">
        <v>62</v>
      </c>
      <c r="H59" s="32" t="s">
        <v>70</v>
      </c>
      <c r="I59" s="34" t="s">
        <v>86</v>
      </c>
      <c r="J59" s="53" t="s">
        <v>179</v>
      </c>
      <c r="K59" s="82">
        <v>70.81</v>
      </c>
      <c r="L59" s="17"/>
      <c r="M59" s="17"/>
      <c r="N59" s="17"/>
    </row>
    <row r="60" spans="1:14" s="15" customFormat="1" ht="45" customHeight="1" x14ac:dyDescent="0.2">
      <c r="A60" s="42" t="s">
        <v>131</v>
      </c>
      <c r="B60" s="33" t="s">
        <v>127</v>
      </c>
      <c r="C60" s="32" t="s">
        <v>27</v>
      </c>
      <c r="D60" s="32" t="s">
        <v>66</v>
      </c>
      <c r="E60" s="32" t="s">
        <v>85</v>
      </c>
      <c r="F60" s="32" t="s">
        <v>82</v>
      </c>
      <c r="G60" s="32" t="s">
        <v>62</v>
      </c>
      <c r="H60" s="32" t="s">
        <v>70</v>
      </c>
      <c r="I60" s="34" t="s">
        <v>86</v>
      </c>
      <c r="J60" s="53" t="s">
        <v>180</v>
      </c>
      <c r="K60" s="82">
        <v>25.96</v>
      </c>
      <c r="L60" s="17"/>
      <c r="M60" s="17"/>
      <c r="N60" s="17"/>
    </row>
    <row r="61" spans="1:14" s="15" customFormat="1" ht="30" x14ac:dyDescent="0.2">
      <c r="A61" s="42" t="s">
        <v>132</v>
      </c>
      <c r="B61" s="33" t="s">
        <v>127</v>
      </c>
      <c r="C61" s="32" t="s">
        <v>27</v>
      </c>
      <c r="D61" s="32" t="s">
        <v>67</v>
      </c>
      <c r="E61" s="32" t="s">
        <v>90</v>
      </c>
      <c r="F61" s="32" t="s">
        <v>81</v>
      </c>
      <c r="G61" s="32" t="s">
        <v>62</v>
      </c>
      <c r="H61" s="32" t="s">
        <v>70</v>
      </c>
      <c r="I61" s="34" t="s">
        <v>79</v>
      </c>
      <c r="J61" s="53" t="s">
        <v>55</v>
      </c>
      <c r="K61" s="82">
        <v>83.32</v>
      </c>
      <c r="L61" s="17"/>
      <c r="M61" s="17"/>
      <c r="N61" s="17"/>
    </row>
    <row r="62" spans="1:14" s="15" customFormat="1" ht="15" x14ac:dyDescent="0.2">
      <c r="A62" s="41" t="s">
        <v>133</v>
      </c>
      <c r="B62" s="33" t="s">
        <v>127</v>
      </c>
      <c r="C62" s="32" t="s">
        <v>27</v>
      </c>
      <c r="D62" s="32" t="s">
        <v>68</v>
      </c>
      <c r="E62" s="32" t="s">
        <v>28</v>
      </c>
      <c r="F62" s="32" t="s">
        <v>81</v>
      </c>
      <c r="G62" s="32" t="s">
        <v>62</v>
      </c>
      <c r="H62" s="32" t="s">
        <v>70</v>
      </c>
      <c r="I62" s="34" t="s">
        <v>91</v>
      </c>
      <c r="J62" s="53" t="s">
        <v>153</v>
      </c>
      <c r="K62" s="82">
        <v>2.66</v>
      </c>
      <c r="L62" s="17"/>
      <c r="M62" s="17"/>
      <c r="N62" s="17"/>
    </row>
    <row r="63" spans="1:14" s="15" customFormat="1" ht="18.75" x14ac:dyDescent="0.2">
      <c r="A63" s="42" t="s">
        <v>134</v>
      </c>
      <c r="B63" s="35" t="s">
        <v>136</v>
      </c>
      <c r="C63" s="67" t="s">
        <v>135</v>
      </c>
      <c r="D63" s="68"/>
      <c r="E63" s="68"/>
      <c r="F63" s="68"/>
      <c r="G63" s="68"/>
      <c r="H63" s="68"/>
      <c r="I63" s="68"/>
      <c r="J63" s="69"/>
      <c r="K63" s="58">
        <f>K64</f>
        <v>23.18</v>
      </c>
      <c r="L63" s="17"/>
      <c r="M63" s="17"/>
      <c r="N63" s="17"/>
    </row>
    <row r="64" spans="1:14" s="15" customFormat="1" ht="15" x14ac:dyDescent="0.25">
      <c r="A64" s="42" t="s">
        <v>265</v>
      </c>
      <c r="B64" s="35" t="s">
        <v>136</v>
      </c>
      <c r="C64" s="36" t="s">
        <v>27</v>
      </c>
      <c r="D64" s="37" t="s">
        <v>68</v>
      </c>
      <c r="E64" s="37" t="s">
        <v>62</v>
      </c>
      <c r="F64" s="37" t="s">
        <v>81</v>
      </c>
      <c r="G64" s="37" t="s">
        <v>62</v>
      </c>
      <c r="H64" s="37" t="s">
        <v>70</v>
      </c>
      <c r="I64" s="38" t="s">
        <v>91</v>
      </c>
      <c r="J64" s="30" t="s">
        <v>56</v>
      </c>
      <c r="K64" s="85">
        <v>23.18</v>
      </c>
      <c r="L64" s="17"/>
      <c r="M64" s="17"/>
      <c r="N64" s="17"/>
    </row>
    <row r="65" spans="1:14" s="1" customFormat="1" ht="20.25" customHeight="1" x14ac:dyDescent="0.2">
      <c r="A65" s="41" t="s">
        <v>171</v>
      </c>
      <c r="B65" s="27" t="s">
        <v>138</v>
      </c>
      <c r="C65" s="76" t="s">
        <v>137</v>
      </c>
      <c r="D65" s="77"/>
      <c r="E65" s="77"/>
      <c r="F65" s="77"/>
      <c r="G65" s="77"/>
      <c r="H65" s="77"/>
      <c r="I65" s="77"/>
      <c r="J65" s="78"/>
      <c r="K65" s="79">
        <f>K66+K67+K68+K69+K70+K71+K72+K73+K74+K75+K76+K77+K78+K79+K80+K81+K82+K83+K84+K85+K86+K87+K88+K89+K90+K91+K92+K93+K94+K95+K96+K97+K98+K99+K100+K101+K102+K103+K104+K105+K106+K107+K108+K109+K110+K111+K112+K113+K114+K115+K116+K117+K119+K120+K118</f>
        <v>420306.54</v>
      </c>
      <c r="L65" s="16"/>
      <c r="M65" s="16"/>
      <c r="N65" s="16"/>
    </row>
    <row r="66" spans="1:14" s="1" customFormat="1" ht="30" x14ac:dyDescent="0.2">
      <c r="A66" s="42" t="s">
        <v>172</v>
      </c>
      <c r="B66" s="6" t="s">
        <v>138</v>
      </c>
      <c r="C66" s="6" t="s">
        <v>27</v>
      </c>
      <c r="D66" s="6" t="s">
        <v>64</v>
      </c>
      <c r="E66" s="6" t="s">
        <v>77</v>
      </c>
      <c r="F66" s="6" t="s">
        <v>81</v>
      </c>
      <c r="G66" s="6" t="s">
        <v>62</v>
      </c>
      <c r="H66" s="6" t="s">
        <v>70</v>
      </c>
      <c r="I66" s="6" t="s">
        <v>80</v>
      </c>
      <c r="J66" s="49" t="s">
        <v>51</v>
      </c>
      <c r="K66" s="86">
        <v>0.31</v>
      </c>
      <c r="L66" s="16"/>
      <c r="M66" s="16"/>
      <c r="N66" s="16"/>
    </row>
    <row r="67" spans="1:14" s="1" customFormat="1" ht="94.5" x14ac:dyDescent="0.25">
      <c r="A67" s="42" t="s">
        <v>266</v>
      </c>
      <c r="B67" s="6" t="s">
        <v>138</v>
      </c>
      <c r="C67" s="6" t="s">
        <v>8</v>
      </c>
      <c r="D67" s="6" t="s">
        <v>72</v>
      </c>
      <c r="E67" s="6" t="s">
        <v>181</v>
      </c>
      <c r="F67" s="6" t="s">
        <v>10</v>
      </c>
      <c r="G67" s="6" t="s">
        <v>62</v>
      </c>
      <c r="H67" s="6" t="s">
        <v>35</v>
      </c>
      <c r="I67" s="13" t="s">
        <v>11</v>
      </c>
      <c r="J67" s="50" t="s">
        <v>182</v>
      </c>
      <c r="K67" s="80">
        <v>103523.4</v>
      </c>
      <c r="L67" s="16"/>
      <c r="M67" s="16"/>
      <c r="N67" s="16"/>
    </row>
    <row r="68" spans="1:14" s="1" customFormat="1" ht="31.5" x14ac:dyDescent="0.2">
      <c r="A68" s="41" t="s">
        <v>267</v>
      </c>
      <c r="B68" s="6" t="s">
        <v>138</v>
      </c>
      <c r="C68" s="6" t="s">
        <v>8</v>
      </c>
      <c r="D68" s="6" t="s">
        <v>72</v>
      </c>
      <c r="E68" s="6" t="s">
        <v>181</v>
      </c>
      <c r="F68" s="6" t="s">
        <v>183</v>
      </c>
      <c r="G68" s="6" t="s">
        <v>62</v>
      </c>
      <c r="H68" s="6" t="s">
        <v>70</v>
      </c>
      <c r="I68" s="13" t="s">
        <v>11</v>
      </c>
      <c r="J68" s="51" t="s">
        <v>7</v>
      </c>
      <c r="K68" s="80">
        <v>41423.4</v>
      </c>
      <c r="L68" s="16"/>
      <c r="M68" s="16"/>
      <c r="N68" s="16"/>
    </row>
    <row r="69" spans="1:14" s="1" customFormat="1" ht="78.75" x14ac:dyDescent="0.25">
      <c r="A69" s="42" t="s">
        <v>268</v>
      </c>
      <c r="B69" s="6" t="s">
        <v>138</v>
      </c>
      <c r="C69" s="6" t="s">
        <v>8</v>
      </c>
      <c r="D69" s="6" t="s">
        <v>72</v>
      </c>
      <c r="E69" s="6" t="s">
        <v>184</v>
      </c>
      <c r="F69" s="6" t="s">
        <v>105</v>
      </c>
      <c r="G69" s="6" t="s">
        <v>62</v>
      </c>
      <c r="H69" s="6" t="s">
        <v>70</v>
      </c>
      <c r="I69" s="13" t="s">
        <v>11</v>
      </c>
      <c r="J69" s="52" t="s">
        <v>185</v>
      </c>
      <c r="K69" s="80">
        <v>2066.5300000000002</v>
      </c>
      <c r="L69" s="16"/>
      <c r="M69" s="16"/>
      <c r="N69" s="16"/>
    </row>
    <row r="70" spans="1:14" s="1" customFormat="1" ht="45" x14ac:dyDescent="0.2">
      <c r="A70" s="42" t="s">
        <v>269</v>
      </c>
      <c r="B70" s="6" t="s">
        <v>138</v>
      </c>
      <c r="C70" s="6" t="s">
        <v>8</v>
      </c>
      <c r="D70" s="6" t="s">
        <v>72</v>
      </c>
      <c r="E70" s="6" t="s">
        <v>87</v>
      </c>
      <c r="F70" s="6" t="s">
        <v>186</v>
      </c>
      <c r="G70" s="6" t="s">
        <v>62</v>
      </c>
      <c r="H70" s="6" t="s">
        <v>70</v>
      </c>
      <c r="I70" s="13" t="s">
        <v>11</v>
      </c>
      <c r="J70" s="49" t="s">
        <v>187</v>
      </c>
      <c r="K70" s="80">
        <v>217</v>
      </c>
      <c r="L70" s="16"/>
      <c r="M70" s="16"/>
      <c r="N70" s="16"/>
    </row>
    <row r="71" spans="1:14" s="1" customFormat="1" ht="60.75" customHeight="1" x14ac:dyDescent="0.2">
      <c r="A71" s="41" t="s">
        <v>270</v>
      </c>
      <c r="B71" s="6" t="s">
        <v>138</v>
      </c>
      <c r="C71" s="6" t="s">
        <v>8</v>
      </c>
      <c r="D71" s="6" t="s">
        <v>72</v>
      </c>
      <c r="E71" s="6" t="s">
        <v>188</v>
      </c>
      <c r="F71" s="6" t="s">
        <v>9</v>
      </c>
      <c r="G71" s="6" t="s">
        <v>62</v>
      </c>
      <c r="H71" s="6" t="s">
        <v>101</v>
      </c>
      <c r="I71" s="13" t="s">
        <v>11</v>
      </c>
      <c r="J71" s="49" t="s">
        <v>316</v>
      </c>
      <c r="K71" s="80">
        <v>2650</v>
      </c>
      <c r="L71" s="16"/>
      <c r="M71" s="16"/>
      <c r="N71" s="16"/>
    </row>
    <row r="72" spans="1:14" s="1" customFormat="1" ht="75" x14ac:dyDescent="0.2">
      <c r="A72" s="42" t="s">
        <v>271</v>
      </c>
      <c r="B72" s="6" t="s">
        <v>138</v>
      </c>
      <c r="C72" s="6" t="s">
        <v>8</v>
      </c>
      <c r="D72" s="6" t="s">
        <v>72</v>
      </c>
      <c r="E72" s="6" t="s">
        <v>188</v>
      </c>
      <c r="F72" s="6" t="s">
        <v>9</v>
      </c>
      <c r="G72" s="6" t="s">
        <v>62</v>
      </c>
      <c r="H72" s="6" t="s">
        <v>102</v>
      </c>
      <c r="I72" s="13" t="s">
        <v>11</v>
      </c>
      <c r="J72" s="53" t="s">
        <v>190</v>
      </c>
      <c r="K72" s="80">
        <v>291.39999999999998</v>
      </c>
      <c r="L72" s="16"/>
      <c r="M72" s="16"/>
      <c r="N72" s="16"/>
    </row>
    <row r="73" spans="1:14" s="1" customFormat="1" ht="75" x14ac:dyDescent="0.2">
      <c r="A73" s="42" t="s">
        <v>272</v>
      </c>
      <c r="B73" s="6" t="s">
        <v>138</v>
      </c>
      <c r="C73" s="6" t="s">
        <v>8</v>
      </c>
      <c r="D73" s="6" t="s">
        <v>72</v>
      </c>
      <c r="E73" s="6" t="s">
        <v>188</v>
      </c>
      <c r="F73" s="6" t="s">
        <v>9</v>
      </c>
      <c r="G73" s="6" t="s">
        <v>62</v>
      </c>
      <c r="H73" s="6" t="s">
        <v>191</v>
      </c>
      <c r="I73" s="13" t="s">
        <v>11</v>
      </c>
      <c r="J73" s="53" t="s">
        <v>189</v>
      </c>
      <c r="K73" s="80">
        <v>114.6</v>
      </c>
      <c r="L73" s="16"/>
      <c r="M73" s="16"/>
      <c r="N73" s="16"/>
    </row>
    <row r="74" spans="1:14" s="1" customFormat="1" ht="75" x14ac:dyDescent="0.2">
      <c r="A74" s="41" t="s">
        <v>273</v>
      </c>
      <c r="B74" s="6" t="s">
        <v>138</v>
      </c>
      <c r="C74" s="6" t="s">
        <v>8</v>
      </c>
      <c r="D74" s="6" t="s">
        <v>72</v>
      </c>
      <c r="E74" s="6" t="s">
        <v>188</v>
      </c>
      <c r="F74" s="6" t="s">
        <v>9</v>
      </c>
      <c r="G74" s="6" t="s">
        <v>62</v>
      </c>
      <c r="H74" s="6" t="s">
        <v>192</v>
      </c>
      <c r="I74" s="13" t="s">
        <v>11</v>
      </c>
      <c r="J74" s="49" t="s">
        <v>193</v>
      </c>
      <c r="K74" s="80">
        <v>60.5</v>
      </c>
      <c r="L74" s="16"/>
      <c r="M74" s="16"/>
      <c r="N74" s="16"/>
    </row>
    <row r="75" spans="1:14" s="1" customFormat="1" ht="45" x14ac:dyDescent="0.2">
      <c r="A75" s="42" t="s">
        <v>274</v>
      </c>
      <c r="B75" s="6" t="s">
        <v>138</v>
      </c>
      <c r="C75" s="6" t="s">
        <v>8</v>
      </c>
      <c r="D75" s="6" t="s">
        <v>72</v>
      </c>
      <c r="E75" s="6" t="s">
        <v>188</v>
      </c>
      <c r="F75" s="6" t="s">
        <v>9</v>
      </c>
      <c r="G75" s="6" t="s">
        <v>62</v>
      </c>
      <c r="H75" s="6" t="s">
        <v>194</v>
      </c>
      <c r="I75" s="13" t="s">
        <v>11</v>
      </c>
      <c r="J75" s="49" t="s">
        <v>195</v>
      </c>
      <c r="K75" s="80">
        <v>440</v>
      </c>
      <c r="L75" s="16"/>
      <c r="M75" s="16"/>
      <c r="N75" s="16"/>
    </row>
    <row r="76" spans="1:14" s="1" customFormat="1" ht="90" x14ac:dyDescent="0.2">
      <c r="A76" s="42" t="s">
        <v>275</v>
      </c>
      <c r="B76" s="6" t="s">
        <v>138</v>
      </c>
      <c r="C76" s="6" t="s">
        <v>8</v>
      </c>
      <c r="D76" s="6" t="s">
        <v>72</v>
      </c>
      <c r="E76" s="6" t="s">
        <v>188</v>
      </c>
      <c r="F76" s="6" t="s">
        <v>9</v>
      </c>
      <c r="G76" s="6" t="s">
        <v>62</v>
      </c>
      <c r="H76" s="6" t="s">
        <v>196</v>
      </c>
      <c r="I76" s="13" t="s">
        <v>11</v>
      </c>
      <c r="J76" s="54" t="s">
        <v>197</v>
      </c>
      <c r="K76" s="80">
        <v>89.4</v>
      </c>
      <c r="L76" s="16"/>
      <c r="M76" s="16"/>
      <c r="N76" s="16"/>
    </row>
    <row r="77" spans="1:14" s="1" customFormat="1" ht="60" x14ac:dyDescent="0.2">
      <c r="A77" s="41" t="s">
        <v>276</v>
      </c>
      <c r="B77" s="6" t="s">
        <v>138</v>
      </c>
      <c r="C77" s="6" t="s">
        <v>8</v>
      </c>
      <c r="D77" s="6" t="s">
        <v>72</v>
      </c>
      <c r="E77" s="6" t="s">
        <v>188</v>
      </c>
      <c r="F77" s="6" t="s">
        <v>9</v>
      </c>
      <c r="G77" s="6" t="s">
        <v>62</v>
      </c>
      <c r="H77" s="6" t="s">
        <v>198</v>
      </c>
      <c r="I77" s="13" t="s">
        <v>11</v>
      </c>
      <c r="J77" s="54" t="s">
        <v>199</v>
      </c>
      <c r="K77" s="80">
        <v>5082.5</v>
      </c>
      <c r="L77" s="16"/>
      <c r="M77" s="16"/>
      <c r="N77" s="16"/>
    </row>
    <row r="78" spans="1:14" s="1" customFormat="1" ht="60" x14ac:dyDescent="0.2">
      <c r="A78" s="42" t="s">
        <v>277</v>
      </c>
      <c r="B78" s="6" t="s">
        <v>138</v>
      </c>
      <c r="C78" s="6" t="s">
        <v>8</v>
      </c>
      <c r="D78" s="6" t="s">
        <v>72</v>
      </c>
      <c r="E78" s="6" t="s">
        <v>188</v>
      </c>
      <c r="F78" s="6" t="s">
        <v>9</v>
      </c>
      <c r="G78" s="6" t="s">
        <v>62</v>
      </c>
      <c r="H78" s="6" t="s">
        <v>139</v>
      </c>
      <c r="I78" s="13" t="s">
        <v>11</v>
      </c>
      <c r="J78" s="54" t="s">
        <v>200</v>
      </c>
      <c r="K78" s="80">
        <v>1234.4100000000001</v>
      </c>
      <c r="L78" s="16"/>
      <c r="M78" s="16"/>
      <c r="N78" s="16"/>
    </row>
    <row r="79" spans="1:14" s="1" customFormat="1" ht="65.25" customHeight="1" x14ac:dyDescent="0.2">
      <c r="A79" s="42" t="s">
        <v>278</v>
      </c>
      <c r="B79" s="6" t="s">
        <v>138</v>
      </c>
      <c r="C79" s="6" t="s">
        <v>8</v>
      </c>
      <c r="D79" s="6" t="s">
        <v>72</v>
      </c>
      <c r="E79" s="6" t="s">
        <v>188</v>
      </c>
      <c r="F79" s="6" t="s">
        <v>9</v>
      </c>
      <c r="G79" s="6" t="s">
        <v>62</v>
      </c>
      <c r="H79" s="6" t="s">
        <v>140</v>
      </c>
      <c r="I79" s="13" t="s">
        <v>11</v>
      </c>
      <c r="J79" s="54" t="s">
        <v>154</v>
      </c>
      <c r="K79" s="80">
        <v>1.86</v>
      </c>
      <c r="L79" s="16"/>
      <c r="M79" s="16"/>
      <c r="N79" s="16"/>
    </row>
    <row r="80" spans="1:14" s="1" customFormat="1" ht="78" customHeight="1" x14ac:dyDescent="0.2">
      <c r="A80" s="41" t="s">
        <v>279</v>
      </c>
      <c r="B80" s="6" t="s">
        <v>138</v>
      </c>
      <c r="C80" s="6" t="s">
        <v>8</v>
      </c>
      <c r="D80" s="6" t="s">
        <v>72</v>
      </c>
      <c r="E80" s="6" t="s">
        <v>188</v>
      </c>
      <c r="F80" s="6" t="s">
        <v>9</v>
      </c>
      <c r="G80" s="6" t="s">
        <v>62</v>
      </c>
      <c r="H80" s="6" t="s">
        <v>141</v>
      </c>
      <c r="I80" s="13" t="s">
        <v>11</v>
      </c>
      <c r="J80" s="54" t="s">
        <v>201</v>
      </c>
      <c r="K80" s="80">
        <v>163.1</v>
      </c>
      <c r="L80" s="16"/>
      <c r="M80" s="16"/>
      <c r="N80" s="16"/>
    </row>
    <row r="81" spans="1:14" s="1" customFormat="1" ht="92.25" customHeight="1" x14ac:dyDescent="0.2">
      <c r="A81" s="42" t="s">
        <v>280</v>
      </c>
      <c r="B81" s="6" t="s">
        <v>138</v>
      </c>
      <c r="C81" s="6" t="s">
        <v>8</v>
      </c>
      <c r="D81" s="6" t="s">
        <v>72</v>
      </c>
      <c r="E81" s="6" t="s">
        <v>188</v>
      </c>
      <c r="F81" s="6" t="s">
        <v>9</v>
      </c>
      <c r="G81" s="6" t="s">
        <v>62</v>
      </c>
      <c r="H81" s="6" t="s">
        <v>142</v>
      </c>
      <c r="I81" s="13" t="s">
        <v>11</v>
      </c>
      <c r="J81" s="54" t="s">
        <v>202</v>
      </c>
      <c r="K81" s="80">
        <v>839.2</v>
      </c>
      <c r="L81" s="16"/>
      <c r="M81" s="16"/>
      <c r="N81" s="16"/>
    </row>
    <row r="82" spans="1:14" s="1" customFormat="1" ht="66" customHeight="1" x14ac:dyDescent="0.2">
      <c r="A82" s="42" t="s">
        <v>281</v>
      </c>
      <c r="B82" s="6" t="s">
        <v>138</v>
      </c>
      <c r="C82" s="6" t="s">
        <v>8</v>
      </c>
      <c r="D82" s="6" t="s">
        <v>72</v>
      </c>
      <c r="E82" s="6" t="s">
        <v>188</v>
      </c>
      <c r="F82" s="6" t="s">
        <v>9</v>
      </c>
      <c r="G82" s="6" t="s">
        <v>62</v>
      </c>
      <c r="H82" s="6" t="s">
        <v>204</v>
      </c>
      <c r="I82" s="13" t="s">
        <v>11</v>
      </c>
      <c r="J82" s="54" t="s">
        <v>205</v>
      </c>
      <c r="K82" s="80">
        <v>500</v>
      </c>
      <c r="L82" s="16"/>
      <c r="M82" s="16"/>
      <c r="N82" s="16"/>
    </row>
    <row r="83" spans="1:14" s="1" customFormat="1" ht="77.25" customHeight="1" x14ac:dyDescent="0.2">
      <c r="A83" s="41" t="s">
        <v>282</v>
      </c>
      <c r="B83" s="6" t="s">
        <v>138</v>
      </c>
      <c r="C83" s="6" t="s">
        <v>8</v>
      </c>
      <c r="D83" s="6" t="s">
        <v>72</v>
      </c>
      <c r="E83" s="6" t="s">
        <v>188</v>
      </c>
      <c r="F83" s="6" t="s">
        <v>9</v>
      </c>
      <c r="G83" s="6" t="s">
        <v>62</v>
      </c>
      <c r="H83" s="6" t="s">
        <v>206</v>
      </c>
      <c r="I83" s="13" t="s">
        <v>11</v>
      </c>
      <c r="J83" s="56" t="s">
        <v>207</v>
      </c>
      <c r="K83" s="80">
        <v>4637</v>
      </c>
      <c r="L83" s="16"/>
      <c r="M83" s="16"/>
      <c r="N83" s="16"/>
    </row>
    <row r="84" spans="1:14" s="1" customFormat="1" ht="65.25" customHeight="1" x14ac:dyDescent="0.2">
      <c r="A84" s="42" t="s">
        <v>283</v>
      </c>
      <c r="B84" s="6" t="s">
        <v>138</v>
      </c>
      <c r="C84" s="6" t="s">
        <v>8</v>
      </c>
      <c r="D84" s="6" t="s">
        <v>72</v>
      </c>
      <c r="E84" s="6" t="s">
        <v>188</v>
      </c>
      <c r="F84" s="6" t="s">
        <v>9</v>
      </c>
      <c r="G84" s="6" t="s">
        <v>62</v>
      </c>
      <c r="H84" s="6" t="s">
        <v>95</v>
      </c>
      <c r="I84" s="13" t="s">
        <v>11</v>
      </c>
      <c r="J84" s="54" t="s">
        <v>208</v>
      </c>
      <c r="K84" s="80">
        <v>209.3</v>
      </c>
      <c r="L84" s="16"/>
      <c r="M84" s="16"/>
      <c r="N84" s="16"/>
    </row>
    <row r="85" spans="1:14" s="1" customFormat="1" ht="67.5" customHeight="1" x14ac:dyDescent="0.2">
      <c r="A85" s="42" t="s">
        <v>284</v>
      </c>
      <c r="B85" s="6" t="s">
        <v>138</v>
      </c>
      <c r="C85" s="6" t="s">
        <v>8</v>
      </c>
      <c r="D85" s="6" t="s">
        <v>72</v>
      </c>
      <c r="E85" s="6" t="s">
        <v>188</v>
      </c>
      <c r="F85" s="6" t="s">
        <v>9</v>
      </c>
      <c r="G85" s="6" t="s">
        <v>62</v>
      </c>
      <c r="H85" s="6" t="s">
        <v>209</v>
      </c>
      <c r="I85" s="13" t="s">
        <v>11</v>
      </c>
      <c r="J85" s="53" t="s">
        <v>210</v>
      </c>
      <c r="K85" s="80">
        <v>2266.0300000000002</v>
      </c>
      <c r="L85" s="16"/>
      <c r="M85" s="16"/>
      <c r="N85" s="16"/>
    </row>
    <row r="86" spans="1:14" s="1" customFormat="1" ht="57.75" customHeight="1" x14ac:dyDescent="0.25">
      <c r="A86" s="41" t="s">
        <v>285</v>
      </c>
      <c r="B86" s="6" t="s">
        <v>138</v>
      </c>
      <c r="C86" s="6" t="s">
        <v>8</v>
      </c>
      <c r="D86" s="6" t="s">
        <v>72</v>
      </c>
      <c r="E86" s="6" t="s">
        <v>188</v>
      </c>
      <c r="F86" s="6" t="s">
        <v>9</v>
      </c>
      <c r="G86" s="6" t="s">
        <v>62</v>
      </c>
      <c r="H86" s="6" t="s">
        <v>211</v>
      </c>
      <c r="I86" s="13" t="s">
        <v>11</v>
      </c>
      <c r="J86" s="39" t="s">
        <v>212</v>
      </c>
      <c r="K86" s="80">
        <v>6304</v>
      </c>
      <c r="L86" s="16"/>
      <c r="M86" s="16"/>
      <c r="N86" s="16"/>
    </row>
    <row r="87" spans="1:14" s="1" customFormat="1" ht="60" x14ac:dyDescent="0.25">
      <c r="A87" s="42" t="s">
        <v>286</v>
      </c>
      <c r="B87" s="6" t="s">
        <v>138</v>
      </c>
      <c r="C87" s="6" t="s">
        <v>8</v>
      </c>
      <c r="D87" s="6" t="s">
        <v>72</v>
      </c>
      <c r="E87" s="6" t="s">
        <v>188</v>
      </c>
      <c r="F87" s="6" t="s">
        <v>9</v>
      </c>
      <c r="G87" s="6" t="s">
        <v>62</v>
      </c>
      <c r="H87" s="6" t="s">
        <v>36</v>
      </c>
      <c r="I87" s="13" t="s">
        <v>11</v>
      </c>
      <c r="J87" s="39" t="s">
        <v>212</v>
      </c>
      <c r="K87" s="80">
        <v>36797.300000000003</v>
      </c>
      <c r="L87" s="16"/>
      <c r="M87" s="16"/>
      <c r="N87" s="16"/>
    </row>
    <row r="88" spans="1:14" s="1" customFormat="1" ht="93.75" customHeight="1" x14ac:dyDescent="0.25">
      <c r="A88" s="42" t="s">
        <v>287</v>
      </c>
      <c r="B88" s="6" t="s">
        <v>138</v>
      </c>
      <c r="C88" s="6" t="s">
        <v>8</v>
      </c>
      <c r="D88" s="6" t="s">
        <v>72</v>
      </c>
      <c r="E88" s="6" t="s">
        <v>188</v>
      </c>
      <c r="F88" s="6" t="s">
        <v>9</v>
      </c>
      <c r="G88" s="6" t="s">
        <v>62</v>
      </c>
      <c r="H88" s="6" t="s">
        <v>143</v>
      </c>
      <c r="I88" s="13" t="s">
        <v>11</v>
      </c>
      <c r="J88" s="39" t="s">
        <v>155</v>
      </c>
      <c r="K88" s="80">
        <v>70.39</v>
      </c>
      <c r="L88" s="16"/>
      <c r="M88" s="16"/>
      <c r="N88" s="16"/>
    </row>
    <row r="89" spans="1:14" s="1" customFormat="1" ht="63.75" customHeight="1" x14ac:dyDescent="0.25">
      <c r="A89" s="41" t="s">
        <v>288</v>
      </c>
      <c r="B89" s="6" t="s">
        <v>138</v>
      </c>
      <c r="C89" s="6" t="s">
        <v>8</v>
      </c>
      <c r="D89" s="6" t="s">
        <v>72</v>
      </c>
      <c r="E89" s="6" t="s">
        <v>188</v>
      </c>
      <c r="F89" s="6" t="s">
        <v>9</v>
      </c>
      <c r="G89" s="6" t="s">
        <v>62</v>
      </c>
      <c r="H89" s="6" t="s">
        <v>144</v>
      </c>
      <c r="I89" s="13" t="s">
        <v>11</v>
      </c>
      <c r="J89" s="39" t="s">
        <v>156</v>
      </c>
      <c r="K89" s="80">
        <v>870.1</v>
      </c>
      <c r="L89" s="16"/>
      <c r="M89" s="16"/>
      <c r="N89" s="16"/>
    </row>
    <row r="90" spans="1:14" s="1" customFormat="1" ht="165" x14ac:dyDescent="0.2">
      <c r="A90" s="42" t="s">
        <v>289</v>
      </c>
      <c r="B90" s="6" t="s">
        <v>138</v>
      </c>
      <c r="C90" s="6" t="s">
        <v>8</v>
      </c>
      <c r="D90" s="6" t="s">
        <v>72</v>
      </c>
      <c r="E90" s="6" t="s">
        <v>188</v>
      </c>
      <c r="F90" s="6" t="s">
        <v>9</v>
      </c>
      <c r="G90" s="6" t="s">
        <v>62</v>
      </c>
      <c r="H90" s="6" t="s">
        <v>106</v>
      </c>
      <c r="I90" s="13" t="s">
        <v>11</v>
      </c>
      <c r="J90" s="49" t="s">
        <v>157</v>
      </c>
      <c r="K90" s="80">
        <v>3073.66</v>
      </c>
      <c r="L90" s="16"/>
      <c r="M90" s="16"/>
      <c r="N90" s="16"/>
    </row>
    <row r="91" spans="1:14" s="1" customFormat="1" ht="75" x14ac:dyDescent="0.2">
      <c r="A91" s="42" t="s">
        <v>290</v>
      </c>
      <c r="B91" s="6" t="s">
        <v>138</v>
      </c>
      <c r="C91" s="6" t="s">
        <v>8</v>
      </c>
      <c r="D91" s="6" t="s">
        <v>72</v>
      </c>
      <c r="E91" s="6" t="s">
        <v>188</v>
      </c>
      <c r="F91" s="6" t="s">
        <v>9</v>
      </c>
      <c r="G91" s="6" t="s">
        <v>62</v>
      </c>
      <c r="H91" s="6" t="s">
        <v>213</v>
      </c>
      <c r="I91" s="13" t="s">
        <v>11</v>
      </c>
      <c r="J91" s="49" t="s">
        <v>214</v>
      </c>
      <c r="K91" s="80">
        <v>4725</v>
      </c>
      <c r="L91" s="16"/>
      <c r="M91" s="16"/>
      <c r="N91" s="16"/>
    </row>
    <row r="92" spans="1:14" s="1" customFormat="1" ht="79.5" customHeight="1" x14ac:dyDescent="0.2">
      <c r="A92" s="41" t="s">
        <v>291</v>
      </c>
      <c r="B92" s="6" t="s">
        <v>138</v>
      </c>
      <c r="C92" s="6" t="s">
        <v>8</v>
      </c>
      <c r="D92" s="6" t="s">
        <v>72</v>
      </c>
      <c r="E92" s="6" t="s">
        <v>188</v>
      </c>
      <c r="F92" s="6" t="s">
        <v>9</v>
      </c>
      <c r="G92" s="6" t="s">
        <v>62</v>
      </c>
      <c r="H92" s="6" t="s">
        <v>215</v>
      </c>
      <c r="I92" s="13" t="s">
        <v>11</v>
      </c>
      <c r="J92" s="49" t="s">
        <v>216</v>
      </c>
      <c r="K92" s="80">
        <v>1000</v>
      </c>
      <c r="L92" s="16"/>
      <c r="M92" s="16"/>
      <c r="N92" s="16"/>
    </row>
    <row r="93" spans="1:14" s="1" customFormat="1" ht="79.5" customHeight="1" x14ac:dyDescent="0.2">
      <c r="A93" s="42" t="s">
        <v>292</v>
      </c>
      <c r="B93" s="6" t="s">
        <v>138</v>
      </c>
      <c r="C93" s="6" t="s">
        <v>8</v>
      </c>
      <c r="D93" s="6" t="s">
        <v>72</v>
      </c>
      <c r="E93" s="6" t="s">
        <v>188</v>
      </c>
      <c r="F93" s="6" t="s">
        <v>9</v>
      </c>
      <c r="G93" s="6" t="s">
        <v>62</v>
      </c>
      <c r="H93" s="6" t="s">
        <v>217</v>
      </c>
      <c r="I93" s="13" t="s">
        <v>11</v>
      </c>
      <c r="J93" s="53" t="s">
        <v>218</v>
      </c>
      <c r="K93" s="80">
        <v>750.13</v>
      </c>
      <c r="L93" s="16"/>
      <c r="M93" s="16"/>
      <c r="N93" s="16"/>
    </row>
    <row r="94" spans="1:14" s="1" customFormat="1" ht="99" customHeight="1" x14ac:dyDescent="0.2">
      <c r="A94" s="42" t="s">
        <v>293</v>
      </c>
      <c r="B94" s="6" t="s">
        <v>138</v>
      </c>
      <c r="C94" s="6" t="s">
        <v>8</v>
      </c>
      <c r="D94" s="6" t="s">
        <v>72</v>
      </c>
      <c r="E94" s="6" t="s">
        <v>188</v>
      </c>
      <c r="F94" s="6" t="s">
        <v>9</v>
      </c>
      <c r="G94" s="6" t="s">
        <v>62</v>
      </c>
      <c r="H94" s="6" t="s">
        <v>219</v>
      </c>
      <c r="I94" s="13" t="s">
        <v>11</v>
      </c>
      <c r="J94" s="54" t="s">
        <v>220</v>
      </c>
      <c r="K94" s="80">
        <v>1164.57</v>
      </c>
      <c r="L94" s="16"/>
      <c r="M94" s="16"/>
      <c r="N94" s="16"/>
    </row>
    <row r="95" spans="1:14" s="1" customFormat="1" ht="109.5" customHeight="1" x14ac:dyDescent="0.2">
      <c r="A95" s="41" t="s">
        <v>294</v>
      </c>
      <c r="B95" s="6" t="s">
        <v>138</v>
      </c>
      <c r="C95" s="6" t="s">
        <v>8</v>
      </c>
      <c r="D95" s="6" t="s">
        <v>72</v>
      </c>
      <c r="E95" s="6" t="s">
        <v>110</v>
      </c>
      <c r="F95" s="6" t="s">
        <v>12</v>
      </c>
      <c r="G95" s="6" t="s">
        <v>62</v>
      </c>
      <c r="H95" s="6" t="s">
        <v>37</v>
      </c>
      <c r="I95" s="13" t="s">
        <v>11</v>
      </c>
      <c r="J95" s="53" t="s">
        <v>221</v>
      </c>
      <c r="K95" s="80">
        <v>14782.5</v>
      </c>
      <c r="L95" s="16"/>
      <c r="M95" s="16"/>
      <c r="N95" s="16"/>
    </row>
    <row r="96" spans="1:14" s="1" customFormat="1" ht="104.25" customHeight="1" x14ac:dyDescent="0.2">
      <c r="A96" s="42" t="s">
        <v>295</v>
      </c>
      <c r="B96" s="6" t="s">
        <v>138</v>
      </c>
      <c r="C96" s="6" t="s">
        <v>8</v>
      </c>
      <c r="D96" s="6" t="s">
        <v>72</v>
      </c>
      <c r="E96" s="6" t="s">
        <v>110</v>
      </c>
      <c r="F96" s="6" t="s">
        <v>12</v>
      </c>
      <c r="G96" s="6" t="s">
        <v>62</v>
      </c>
      <c r="H96" s="6" t="s">
        <v>145</v>
      </c>
      <c r="I96" s="13" t="s">
        <v>11</v>
      </c>
      <c r="J96" s="53" t="s">
        <v>222</v>
      </c>
      <c r="K96" s="80">
        <v>108.1</v>
      </c>
      <c r="L96" s="16"/>
      <c r="M96" s="16"/>
      <c r="N96" s="16"/>
    </row>
    <row r="97" spans="1:14" s="1" customFormat="1" ht="88.5" customHeight="1" x14ac:dyDescent="0.2">
      <c r="A97" s="42" t="s">
        <v>296</v>
      </c>
      <c r="B97" s="6" t="s">
        <v>138</v>
      </c>
      <c r="C97" s="6" t="s">
        <v>8</v>
      </c>
      <c r="D97" s="6" t="s">
        <v>72</v>
      </c>
      <c r="E97" s="6" t="s">
        <v>110</v>
      </c>
      <c r="F97" s="6" t="s">
        <v>12</v>
      </c>
      <c r="G97" s="6" t="s">
        <v>62</v>
      </c>
      <c r="H97" s="6" t="s">
        <v>59</v>
      </c>
      <c r="I97" s="13" t="s">
        <v>11</v>
      </c>
      <c r="J97" s="53" t="s">
        <v>158</v>
      </c>
      <c r="K97" s="80">
        <v>13.2</v>
      </c>
      <c r="L97" s="16"/>
      <c r="M97" s="16"/>
      <c r="N97" s="16"/>
    </row>
    <row r="98" spans="1:14" s="1" customFormat="1" ht="135" customHeight="1" x14ac:dyDescent="0.2">
      <c r="A98" s="41" t="s">
        <v>297</v>
      </c>
      <c r="B98" s="6" t="s">
        <v>138</v>
      </c>
      <c r="C98" s="6" t="s">
        <v>8</v>
      </c>
      <c r="D98" s="6" t="s">
        <v>72</v>
      </c>
      <c r="E98" s="6" t="s">
        <v>110</v>
      </c>
      <c r="F98" s="6" t="s">
        <v>12</v>
      </c>
      <c r="G98" s="6" t="s">
        <v>62</v>
      </c>
      <c r="H98" s="6" t="s">
        <v>31</v>
      </c>
      <c r="I98" s="13" t="s">
        <v>11</v>
      </c>
      <c r="J98" s="54" t="s">
        <v>223</v>
      </c>
      <c r="K98" s="80">
        <v>2889.3</v>
      </c>
      <c r="L98" s="16"/>
      <c r="M98" s="16"/>
      <c r="N98" s="16"/>
    </row>
    <row r="99" spans="1:14" s="1" customFormat="1" ht="49.5" customHeight="1" x14ac:dyDescent="0.2">
      <c r="A99" s="42" t="s">
        <v>298</v>
      </c>
      <c r="B99" s="6" t="s">
        <v>138</v>
      </c>
      <c r="C99" s="6" t="s">
        <v>8</v>
      </c>
      <c r="D99" s="6" t="s">
        <v>72</v>
      </c>
      <c r="E99" s="6" t="s">
        <v>110</v>
      </c>
      <c r="F99" s="6" t="s">
        <v>12</v>
      </c>
      <c r="G99" s="6" t="s">
        <v>62</v>
      </c>
      <c r="H99" s="6" t="s">
        <v>33</v>
      </c>
      <c r="I99" s="13" t="s">
        <v>11</v>
      </c>
      <c r="J99" s="53" t="s">
        <v>159</v>
      </c>
      <c r="K99" s="80">
        <v>13</v>
      </c>
      <c r="L99" s="16"/>
      <c r="M99" s="16"/>
      <c r="N99" s="16"/>
    </row>
    <row r="100" spans="1:14" s="1" customFormat="1" ht="89.25" customHeight="1" x14ac:dyDescent="0.2">
      <c r="A100" s="42" t="s">
        <v>299</v>
      </c>
      <c r="B100" s="6" t="s">
        <v>138</v>
      </c>
      <c r="C100" s="6" t="s">
        <v>8</v>
      </c>
      <c r="D100" s="6" t="s">
        <v>72</v>
      </c>
      <c r="E100" s="6" t="s">
        <v>110</v>
      </c>
      <c r="F100" s="6" t="s">
        <v>12</v>
      </c>
      <c r="G100" s="6" t="s">
        <v>62</v>
      </c>
      <c r="H100" s="6" t="s">
        <v>29</v>
      </c>
      <c r="I100" s="13" t="s">
        <v>11</v>
      </c>
      <c r="J100" s="53" t="s">
        <v>160</v>
      </c>
      <c r="K100" s="80">
        <v>1912.1</v>
      </c>
      <c r="L100" s="16"/>
      <c r="M100" s="16"/>
      <c r="N100" s="16"/>
    </row>
    <row r="101" spans="1:14" s="1" customFormat="1" ht="91.5" customHeight="1" x14ac:dyDescent="0.2">
      <c r="A101" s="41" t="s">
        <v>90</v>
      </c>
      <c r="B101" s="6" t="s">
        <v>138</v>
      </c>
      <c r="C101" s="6" t="s">
        <v>8</v>
      </c>
      <c r="D101" s="6" t="s">
        <v>72</v>
      </c>
      <c r="E101" s="6" t="s">
        <v>110</v>
      </c>
      <c r="F101" s="6" t="s">
        <v>12</v>
      </c>
      <c r="G101" s="6" t="s">
        <v>62</v>
      </c>
      <c r="H101" s="6" t="s">
        <v>45</v>
      </c>
      <c r="I101" s="13" t="s">
        <v>11</v>
      </c>
      <c r="J101" s="54" t="s">
        <v>161</v>
      </c>
      <c r="K101" s="80">
        <v>270.44</v>
      </c>
      <c r="L101" s="16"/>
      <c r="M101" s="16"/>
      <c r="N101" s="16"/>
    </row>
    <row r="102" spans="1:14" s="1" customFormat="1" ht="60" customHeight="1" x14ac:dyDescent="0.2">
      <c r="A102" s="42" t="s">
        <v>300</v>
      </c>
      <c r="B102" s="6" t="s">
        <v>138</v>
      </c>
      <c r="C102" s="6" t="s">
        <v>8</v>
      </c>
      <c r="D102" s="6" t="s">
        <v>72</v>
      </c>
      <c r="E102" s="6" t="s">
        <v>110</v>
      </c>
      <c r="F102" s="6" t="s">
        <v>12</v>
      </c>
      <c r="G102" s="6" t="s">
        <v>62</v>
      </c>
      <c r="H102" s="6" t="s">
        <v>34</v>
      </c>
      <c r="I102" s="13" t="s">
        <v>11</v>
      </c>
      <c r="J102" s="53" t="s">
        <v>162</v>
      </c>
      <c r="K102" s="80">
        <v>62.3</v>
      </c>
      <c r="L102" s="16"/>
      <c r="M102" s="16"/>
      <c r="N102" s="16"/>
    </row>
    <row r="103" spans="1:14" s="1" customFormat="1" ht="77.25" customHeight="1" x14ac:dyDescent="0.2">
      <c r="A103" s="42" t="s">
        <v>301</v>
      </c>
      <c r="B103" s="6" t="s">
        <v>138</v>
      </c>
      <c r="C103" s="6" t="s">
        <v>8</v>
      </c>
      <c r="D103" s="6" t="s">
        <v>72</v>
      </c>
      <c r="E103" s="6" t="s">
        <v>110</v>
      </c>
      <c r="F103" s="6" t="s">
        <v>12</v>
      </c>
      <c r="G103" s="6" t="s">
        <v>62</v>
      </c>
      <c r="H103" s="6" t="s">
        <v>32</v>
      </c>
      <c r="I103" s="13" t="s">
        <v>11</v>
      </c>
      <c r="J103" s="53" t="s">
        <v>163</v>
      </c>
      <c r="K103" s="80">
        <v>1280.0999999999999</v>
      </c>
      <c r="L103" s="16"/>
      <c r="M103" s="16"/>
      <c r="N103" s="16"/>
    </row>
    <row r="104" spans="1:14" s="1" customFormat="1" ht="123.75" customHeight="1" x14ac:dyDescent="0.2">
      <c r="A104" s="41" t="s">
        <v>302</v>
      </c>
      <c r="B104" s="6" t="s">
        <v>138</v>
      </c>
      <c r="C104" s="6" t="s">
        <v>8</v>
      </c>
      <c r="D104" s="6" t="s">
        <v>72</v>
      </c>
      <c r="E104" s="6" t="s">
        <v>110</v>
      </c>
      <c r="F104" s="6" t="s">
        <v>12</v>
      </c>
      <c r="G104" s="6" t="s">
        <v>62</v>
      </c>
      <c r="H104" s="6" t="s">
        <v>4</v>
      </c>
      <c r="I104" s="13" t="s">
        <v>11</v>
      </c>
      <c r="J104" s="54" t="s">
        <v>164</v>
      </c>
      <c r="K104" s="80">
        <v>21.34</v>
      </c>
      <c r="L104" s="16"/>
      <c r="M104" s="16"/>
      <c r="N104" s="16"/>
    </row>
    <row r="105" spans="1:14" s="1" customFormat="1" ht="139.5" customHeight="1" x14ac:dyDescent="0.2">
      <c r="A105" s="42" t="s">
        <v>303</v>
      </c>
      <c r="B105" s="6" t="s">
        <v>138</v>
      </c>
      <c r="C105" s="6" t="s">
        <v>8</v>
      </c>
      <c r="D105" s="6" t="s">
        <v>72</v>
      </c>
      <c r="E105" s="6" t="s">
        <v>110</v>
      </c>
      <c r="F105" s="6" t="s">
        <v>12</v>
      </c>
      <c r="G105" s="6" t="s">
        <v>62</v>
      </c>
      <c r="H105" s="6" t="s">
        <v>43</v>
      </c>
      <c r="I105" s="13" t="s">
        <v>11</v>
      </c>
      <c r="J105" s="53" t="s">
        <v>165</v>
      </c>
      <c r="K105" s="80">
        <v>93416.8</v>
      </c>
      <c r="L105" s="16"/>
      <c r="M105" s="16"/>
      <c r="N105" s="16"/>
    </row>
    <row r="106" spans="1:14" s="1" customFormat="1" ht="76.5" customHeight="1" x14ac:dyDescent="0.2">
      <c r="A106" s="42" t="s">
        <v>304</v>
      </c>
      <c r="B106" s="6" t="s">
        <v>138</v>
      </c>
      <c r="C106" s="6" t="s">
        <v>8</v>
      </c>
      <c r="D106" s="6" t="s">
        <v>72</v>
      </c>
      <c r="E106" s="6" t="s">
        <v>110</v>
      </c>
      <c r="F106" s="6" t="s">
        <v>12</v>
      </c>
      <c r="G106" s="6" t="s">
        <v>62</v>
      </c>
      <c r="H106" s="6" t="s">
        <v>146</v>
      </c>
      <c r="I106" s="13" t="s">
        <v>11</v>
      </c>
      <c r="J106" s="53" t="s">
        <v>166</v>
      </c>
      <c r="K106" s="80">
        <v>4898.2</v>
      </c>
      <c r="L106" s="16"/>
      <c r="M106" s="16"/>
      <c r="N106" s="16"/>
    </row>
    <row r="107" spans="1:14" s="1" customFormat="1" ht="76.5" customHeight="1" x14ac:dyDescent="0.2">
      <c r="A107" s="41" t="s">
        <v>305</v>
      </c>
      <c r="B107" s="6" t="s">
        <v>138</v>
      </c>
      <c r="C107" s="6" t="s">
        <v>8</v>
      </c>
      <c r="D107" s="6" t="s">
        <v>72</v>
      </c>
      <c r="E107" s="6" t="s">
        <v>110</v>
      </c>
      <c r="F107" s="6" t="s">
        <v>12</v>
      </c>
      <c r="G107" s="6" t="s">
        <v>62</v>
      </c>
      <c r="H107" s="6" t="s">
        <v>96</v>
      </c>
      <c r="I107" s="13" t="s">
        <v>11</v>
      </c>
      <c r="J107" s="54" t="s">
        <v>224</v>
      </c>
      <c r="K107" s="80">
        <v>1686.6</v>
      </c>
      <c r="L107" s="16"/>
      <c r="M107" s="16"/>
      <c r="N107" s="16"/>
    </row>
    <row r="108" spans="1:14" s="1" customFormat="1" ht="138.75" customHeight="1" x14ac:dyDescent="0.2">
      <c r="A108" s="42" t="s">
        <v>306</v>
      </c>
      <c r="B108" s="6" t="s">
        <v>138</v>
      </c>
      <c r="C108" s="6" t="s">
        <v>8</v>
      </c>
      <c r="D108" s="6" t="s">
        <v>72</v>
      </c>
      <c r="E108" s="6" t="s">
        <v>110</v>
      </c>
      <c r="F108" s="6" t="s">
        <v>12</v>
      </c>
      <c r="G108" s="6" t="s">
        <v>62</v>
      </c>
      <c r="H108" s="6" t="s">
        <v>3</v>
      </c>
      <c r="I108" s="13" t="s">
        <v>11</v>
      </c>
      <c r="J108" s="54" t="s">
        <v>167</v>
      </c>
      <c r="K108" s="80">
        <v>17194.5</v>
      </c>
      <c r="L108" s="16"/>
      <c r="M108" s="16"/>
      <c r="N108" s="16"/>
    </row>
    <row r="109" spans="1:14" s="1" customFormat="1" ht="91.5" customHeight="1" x14ac:dyDescent="0.2">
      <c r="A109" s="42" t="s">
        <v>307</v>
      </c>
      <c r="B109" s="6" t="s">
        <v>138</v>
      </c>
      <c r="C109" s="6" t="s">
        <v>8</v>
      </c>
      <c r="D109" s="6" t="s">
        <v>72</v>
      </c>
      <c r="E109" s="6" t="s">
        <v>110</v>
      </c>
      <c r="F109" s="6" t="s">
        <v>12</v>
      </c>
      <c r="G109" s="6" t="s">
        <v>62</v>
      </c>
      <c r="H109" s="6" t="s">
        <v>61</v>
      </c>
      <c r="I109" s="13" t="s">
        <v>11</v>
      </c>
      <c r="J109" s="57" t="s">
        <v>168</v>
      </c>
      <c r="K109" s="80">
        <v>5242</v>
      </c>
      <c r="L109" s="16"/>
      <c r="M109" s="16"/>
      <c r="N109" s="16"/>
    </row>
    <row r="110" spans="1:14" s="1" customFormat="1" ht="60" x14ac:dyDescent="0.2">
      <c r="A110" s="41" t="s">
        <v>308</v>
      </c>
      <c r="B110" s="6" t="s">
        <v>138</v>
      </c>
      <c r="C110" s="6" t="s">
        <v>8</v>
      </c>
      <c r="D110" s="6" t="s">
        <v>72</v>
      </c>
      <c r="E110" s="6" t="s">
        <v>110</v>
      </c>
      <c r="F110" s="6" t="s">
        <v>12</v>
      </c>
      <c r="G110" s="6" t="s">
        <v>62</v>
      </c>
      <c r="H110" s="6" t="s">
        <v>30</v>
      </c>
      <c r="I110" s="13" t="s">
        <v>11</v>
      </c>
      <c r="J110" s="54" t="s">
        <v>169</v>
      </c>
      <c r="K110" s="80">
        <v>467.7</v>
      </c>
      <c r="L110" s="16"/>
      <c r="M110" s="16"/>
      <c r="N110" s="16"/>
    </row>
    <row r="111" spans="1:14" s="1" customFormat="1" ht="60" customHeight="1" x14ac:dyDescent="0.2">
      <c r="A111" s="42" t="s">
        <v>22</v>
      </c>
      <c r="B111" s="6" t="s">
        <v>138</v>
      </c>
      <c r="C111" s="6" t="s">
        <v>8</v>
      </c>
      <c r="D111" s="6" t="s">
        <v>72</v>
      </c>
      <c r="E111" s="6" t="s">
        <v>110</v>
      </c>
      <c r="F111" s="6" t="s">
        <v>147</v>
      </c>
      <c r="G111" s="6" t="s">
        <v>62</v>
      </c>
      <c r="H111" s="6" t="s">
        <v>70</v>
      </c>
      <c r="I111" s="13" t="s">
        <v>11</v>
      </c>
      <c r="J111" s="54" t="s">
        <v>170</v>
      </c>
      <c r="K111" s="80">
        <v>339.36</v>
      </c>
      <c r="L111" s="16"/>
      <c r="M111" s="16"/>
      <c r="N111" s="16"/>
    </row>
    <row r="112" spans="1:14" s="1" customFormat="1" ht="49.5" customHeight="1" x14ac:dyDescent="0.2">
      <c r="A112" s="42" t="s">
        <v>309</v>
      </c>
      <c r="B112" s="6" t="s">
        <v>138</v>
      </c>
      <c r="C112" s="6" t="s">
        <v>8</v>
      </c>
      <c r="D112" s="6" t="s">
        <v>72</v>
      </c>
      <c r="E112" s="6" t="s">
        <v>226</v>
      </c>
      <c r="F112" s="6" t="s">
        <v>227</v>
      </c>
      <c r="G112" s="6" t="s">
        <v>62</v>
      </c>
      <c r="H112" s="6" t="s">
        <v>70</v>
      </c>
      <c r="I112" s="6" t="s">
        <v>11</v>
      </c>
      <c r="J112" s="40" t="s">
        <v>225</v>
      </c>
      <c r="K112" s="80">
        <v>820</v>
      </c>
      <c r="L112" s="16"/>
      <c r="M112" s="16"/>
      <c r="N112" s="16"/>
    </row>
    <row r="113" spans="1:14" s="1" customFormat="1" ht="33" customHeight="1" x14ac:dyDescent="0.2">
      <c r="A113" s="41" t="s">
        <v>310</v>
      </c>
      <c r="B113" s="6" t="s">
        <v>138</v>
      </c>
      <c r="C113" s="6" t="s">
        <v>8</v>
      </c>
      <c r="D113" s="6" t="s">
        <v>72</v>
      </c>
      <c r="E113" s="6" t="s">
        <v>226</v>
      </c>
      <c r="F113" s="6" t="s">
        <v>228</v>
      </c>
      <c r="G113" s="6" t="s">
        <v>62</v>
      </c>
      <c r="H113" s="6" t="s">
        <v>70</v>
      </c>
      <c r="I113" s="6" t="s">
        <v>11</v>
      </c>
      <c r="J113" s="54" t="s">
        <v>229</v>
      </c>
      <c r="K113" s="80">
        <v>684.4</v>
      </c>
      <c r="L113" s="16"/>
      <c r="M113" s="16"/>
      <c r="N113" s="16"/>
    </row>
    <row r="114" spans="1:14" s="1" customFormat="1" ht="165" x14ac:dyDescent="0.2">
      <c r="A114" s="42" t="s">
        <v>311</v>
      </c>
      <c r="B114" s="6" t="s">
        <v>138</v>
      </c>
      <c r="C114" s="6" t="s">
        <v>8</v>
      </c>
      <c r="D114" s="6" t="s">
        <v>72</v>
      </c>
      <c r="E114" s="6" t="s">
        <v>230</v>
      </c>
      <c r="F114" s="6" t="s">
        <v>9</v>
      </c>
      <c r="G114" s="6" t="s">
        <v>62</v>
      </c>
      <c r="H114" s="6" t="s">
        <v>148</v>
      </c>
      <c r="I114" s="6" t="s">
        <v>11</v>
      </c>
      <c r="J114" s="54" t="s">
        <v>231</v>
      </c>
      <c r="K114" s="80">
        <v>9958.5</v>
      </c>
      <c r="L114" s="16"/>
      <c r="M114" s="16"/>
      <c r="N114" s="16"/>
    </row>
    <row r="115" spans="1:14" s="1" customFormat="1" ht="153" customHeight="1" x14ac:dyDescent="0.2">
      <c r="A115" s="42" t="s">
        <v>312</v>
      </c>
      <c r="B115" s="6" t="s">
        <v>138</v>
      </c>
      <c r="C115" s="6" t="s">
        <v>8</v>
      </c>
      <c r="D115" s="6" t="s">
        <v>72</v>
      </c>
      <c r="E115" s="6" t="s">
        <v>230</v>
      </c>
      <c r="F115" s="6" t="s">
        <v>9</v>
      </c>
      <c r="G115" s="6" t="s">
        <v>62</v>
      </c>
      <c r="H115" s="6" t="s">
        <v>149</v>
      </c>
      <c r="I115" s="6" t="s">
        <v>11</v>
      </c>
      <c r="J115" s="14" t="s">
        <v>232</v>
      </c>
      <c r="K115" s="87">
        <v>18155.099999999999</v>
      </c>
      <c r="L115" s="16"/>
      <c r="M115" s="16"/>
      <c r="N115" s="16"/>
    </row>
    <row r="116" spans="1:14" s="1" customFormat="1" ht="45" x14ac:dyDescent="0.2">
      <c r="A116" s="41" t="s">
        <v>313</v>
      </c>
      <c r="B116" s="6" t="s">
        <v>138</v>
      </c>
      <c r="C116" s="6" t="s">
        <v>8</v>
      </c>
      <c r="D116" s="6" t="s">
        <v>72</v>
      </c>
      <c r="E116" s="6" t="s">
        <v>233</v>
      </c>
      <c r="F116" s="6" t="s">
        <v>50</v>
      </c>
      <c r="G116" s="6" t="s">
        <v>62</v>
      </c>
      <c r="H116" s="6" t="s">
        <v>70</v>
      </c>
      <c r="I116" s="6" t="s">
        <v>11</v>
      </c>
      <c r="J116" s="53" t="s">
        <v>234</v>
      </c>
      <c r="K116" s="87">
        <v>18253.41</v>
      </c>
      <c r="L116" s="16"/>
      <c r="M116" s="16"/>
      <c r="N116" s="16"/>
    </row>
    <row r="117" spans="1:14" s="1" customFormat="1" ht="15" x14ac:dyDescent="0.2">
      <c r="A117" s="42" t="s">
        <v>314</v>
      </c>
      <c r="B117" s="6" t="s">
        <v>138</v>
      </c>
      <c r="C117" s="6" t="s">
        <v>8</v>
      </c>
      <c r="D117" s="6" t="s">
        <v>72</v>
      </c>
      <c r="E117" s="6" t="s">
        <v>131</v>
      </c>
      <c r="F117" s="6" t="s">
        <v>9</v>
      </c>
      <c r="G117" s="6" t="s">
        <v>62</v>
      </c>
      <c r="H117" s="6" t="s">
        <v>107</v>
      </c>
      <c r="I117" s="6" t="s">
        <v>11</v>
      </c>
      <c r="J117" s="53" t="s">
        <v>235</v>
      </c>
      <c r="K117" s="87">
        <v>5014.6000000000004</v>
      </c>
      <c r="L117" s="16"/>
      <c r="M117" s="16"/>
      <c r="N117" s="16"/>
    </row>
    <row r="118" spans="1:14" s="1" customFormat="1" ht="30" x14ac:dyDescent="0.2">
      <c r="A118" s="42" t="s">
        <v>315</v>
      </c>
      <c r="B118" s="6" t="s">
        <v>138</v>
      </c>
      <c r="C118" s="6" t="s">
        <v>8</v>
      </c>
      <c r="D118" s="6" t="s">
        <v>98</v>
      </c>
      <c r="E118" s="6" t="s">
        <v>62</v>
      </c>
      <c r="F118" s="6" t="s">
        <v>73</v>
      </c>
      <c r="G118" s="6" t="s">
        <v>62</v>
      </c>
      <c r="H118" s="6" t="s">
        <v>70</v>
      </c>
      <c r="I118" s="6" t="s">
        <v>91</v>
      </c>
      <c r="J118" s="53" t="s">
        <v>236</v>
      </c>
      <c r="K118" s="87">
        <v>2405.4899999999998</v>
      </c>
      <c r="L118" s="16"/>
      <c r="M118" s="16"/>
      <c r="N118" s="16"/>
    </row>
    <row r="119" spans="1:14" s="1" customFormat="1" ht="45" x14ac:dyDescent="0.2">
      <c r="A119" s="41" t="s">
        <v>318</v>
      </c>
      <c r="B119" s="6" t="s">
        <v>138</v>
      </c>
      <c r="C119" s="6" t="s">
        <v>8</v>
      </c>
      <c r="D119" s="6" t="s">
        <v>98</v>
      </c>
      <c r="E119" s="6" t="s">
        <v>270</v>
      </c>
      <c r="F119" s="6" t="s">
        <v>73</v>
      </c>
      <c r="G119" s="6" t="s">
        <v>62</v>
      </c>
      <c r="H119" s="6" t="s">
        <v>70</v>
      </c>
      <c r="I119" s="6" t="s">
        <v>11</v>
      </c>
      <c r="J119" s="14" t="s">
        <v>100</v>
      </c>
      <c r="K119" s="87">
        <v>4697.82</v>
      </c>
      <c r="L119" s="16"/>
      <c r="M119" s="16"/>
      <c r="N119" s="16"/>
    </row>
    <row r="120" spans="1:14" ht="30" x14ac:dyDescent="0.2">
      <c r="A120" s="42" t="s">
        <v>320</v>
      </c>
      <c r="B120" s="6" t="s">
        <v>138</v>
      </c>
      <c r="C120" s="6" t="s">
        <v>8</v>
      </c>
      <c r="D120" s="6" t="s">
        <v>97</v>
      </c>
      <c r="E120" s="6" t="s">
        <v>62</v>
      </c>
      <c r="F120" s="6" t="s">
        <v>92</v>
      </c>
      <c r="G120" s="6" t="s">
        <v>62</v>
      </c>
      <c r="H120" s="6" t="s">
        <v>70</v>
      </c>
      <c r="I120" s="6" t="s">
        <v>11</v>
      </c>
      <c r="J120" s="5" t="s">
        <v>99</v>
      </c>
      <c r="K120" s="87">
        <v>-4845.41</v>
      </c>
    </row>
    <row r="121" spans="1:14" ht="18.75" customHeight="1" x14ac:dyDescent="0.25">
      <c r="A121" s="18" t="s">
        <v>17</v>
      </c>
      <c r="B121" s="19"/>
      <c r="C121" s="19"/>
      <c r="D121" s="19"/>
      <c r="E121" s="19"/>
      <c r="F121" s="19"/>
      <c r="G121" s="19"/>
      <c r="H121" s="19"/>
      <c r="I121" s="19"/>
      <c r="J121" s="20"/>
      <c r="K121" s="88">
        <f>K14+K19+K21+K24+K29+K31+K42+K49+K51+K63+K65+K12</f>
        <v>442062.45999999996</v>
      </c>
    </row>
  </sheetData>
  <mergeCells count="21">
    <mergeCell ref="C49:J49"/>
    <mergeCell ref="C51:J51"/>
    <mergeCell ref="C65:J65"/>
    <mergeCell ref="C31:J31"/>
    <mergeCell ref="C42:J42"/>
    <mergeCell ref="C63:J63"/>
    <mergeCell ref="C21:J21"/>
    <mergeCell ref="C24:J24"/>
    <mergeCell ref="C29:J29"/>
    <mergeCell ref="C11:I11"/>
    <mergeCell ref="C14:J14"/>
    <mergeCell ref="C19:J19"/>
    <mergeCell ref="C12:J12"/>
    <mergeCell ref="J2:K2"/>
    <mergeCell ref="J3:K3"/>
    <mergeCell ref="A5:K6"/>
    <mergeCell ref="B9:B10"/>
    <mergeCell ref="C9:I10"/>
    <mergeCell ref="A9:A10"/>
    <mergeCell ref="J9:J10"/>
    <mergeCell ref="K9:K10"/>
  </mergeCells>
  <phoneticPr fontId="0" type="noConversion"/>
  <pageMargins left="0.75" right="0.36" top="0.5" bottom="0.5" header="0.5" footer="0.5"/>
  <pageSetup paperSize="9" scale="78" fitToHeight="10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>CTiS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IlyashIN</dc:creator>
  <cp:lastModifiedBy>Titenkova</cp:lastModifiedBy>
  <cp:lastPrinted>2018-03-27T07:08:03Z</cp:lastPrinted>
  <dcterms:created xsi:type="dcterms:W3CDTF">2007-11-19T11:49:52Z</dcterms:created>
  <dcterms:modified xsi:type="dcterms:W3CDTF">2018-03-29T07:27:02Z</dcterms:modified>
</cp:coreProperties>
</file>